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enkelgroup-my.sharepoint.com/personal/ermanno_carminati_henkel_com/Documents/carmina/IT90/DS/GARE/2026.02.01 Suisio/Iscrizioni/"/>
    </mc:Choice>
  </mc:AlternateContent>
  <xr:revisionPtr revIDLastSave="266" documentId="8_{EF7D0EBB-AE19-47B1-9C14-2FACDF75213B}" xr6:coauthVersionLast="47" xr6:coauthVersionMax="47" xr10:uidLastSave="{4B8B0B66-5E9A-488B-BE08-33A1A50229D0}"/>
  <workbookProtection workbookAlgorithmName="SHA-512" workbookHashValue="y9jJ0gJtDSjY7r88eA9f5r3GO9ja1oNKRnDKyKPNAd2u4ZX9z/XedUk7oS5wwOIQxr6DkvvbRoM0b6/qmo47ug==" workbookSaltValue="NOqojQXAyKQ5XgPZj27N8A==" workbookSpinCount="100000" lockStructure="1"/>
  <bookViews>
    <workbookView xWindow="32280" yWindow="-120" windowWidth="30960" windowHeight="16800" xr2:uid="{F797529C-07AE-4D58-AD49-7FFE24BB1285}"/>
  </bookViews>
  <sheets>
    <sheet name="Modulo" sheetId="1" r:id="rId1"/>
    <sheet name="Categorie" sheetId="2" r:id="rId2"/>
  </sheets>
  <definedNames>
    <definedName name="_xlnm._FilterDatabase" localSheetId="1" hidden="1">Categorie!$A$1:$C$392</definedName>
    <definedName name="_xlnm._FilterDatabase" localSheetId="0" hidden="1">Modulo!$A$1:$Z$30</definedName>
    <definedName name="_xlnm.Print_Area" localSheetId="0">Modulo!$A$1:$U$38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A10" i="1" l="1"/>
  <c r="AD30" i="1"/>
  <c r="AD29" i="1"/>
  <c r="AD28" i="1"/>
  <c r="AD27" i="1"/>
  <c r="AD26" i="1"/>
  <c r="AD25" i="1"/>
  <c r="AD24" i="1"/>
  <c r="AD23" i="1"/>
  <c r="AD22" i="1"/>
  <c r="AD21" i="1"/>
  <c r="AD20" i="1"/>
  <c r="AD19" i="1"/>
  <c r="AD18" i="1"/>
  <c r="AD17" i="1"/>
  <c r="AD16" i="1"/>
  <c r="AD15" i="1"/>
  <c r="AD14" i="1"/>
  <c r="AD13" i="1"/>
  <c r="AD12" i="1"/>
  <c r="AD11" i="1"/>
  <c r="AD10" i="1"/>
  <c r="AD9" i="1"/>
  <c r="AD8" i="1"/>
  <c r="AD7" i="1"/>
  <c r="AD6" i="1"/>
  <c r="C32" i="1" l="1"/>
  <c r="AE30" i="1"/>
  <c r="AC30" i="1"/>
  <c r="AB30" i="1"/>
  <c r="AA30" i="1"/>
  <c r="Z30" i="1"/>
  <c r="Y30" i="1"/>
  <c r="X30" i="1"/>
  <c r="W30" i="1"/>
  <c r="AE29" i="1"/>
  <c r="AC29" i="1"/>
  <c r="AB29" i="1"/>
  <c r="AA29" i="1"/>
  <c r="Z29" i="1"/>
  <c r="Y29" i="1"/>
  <c r="X29" i="1"/>
  <c r="W29" i="1"/>
  <c r="AE28" i="1"/>
  <c r="AC28" i="1"/>
  <c r="AB28" i="1"/>
  <c r="AA28" i="1"/>
  <c r="Z28" i="1"/>
  <c r="Y28" i="1"/>
  <c r="X28" i="1"/>
  <c r="W28" i="1"/>
  <c r="AE27" i="1"/>
  <c r="AC27" i="1"/>
  <c r="AB27" i="1"/>
  <c r="AA27" i="1"/>
  <c r="Z27" i="1"/>
  <c r="Y27" i="1"/>
  <c r="X27" i="1"/>
  <c r="W27" i="1"/>
  <c r="AE26" i="1"/>
  <c r="AC26" i="1"/>
  <c r="AB26" i="1"/>
  <c r="AA26" i="1"/>
  <c r="Z26" i="1"/>
  <c r="Y26" i="1"/>
  <c r="X26" i="1"/>
  <c r="W26" i="1"/>
  <c r="AE25" i="1"/>
  <c r="AC25" i="1"/>
  <c r="AB25" i="1"/>
  <c r="AA25" i="1"/>
  <c r="Z25" i="1"/>
  <c r="Y25" i="1"/>
  <c r="X25" i="1"/>
  <c r="W25" i="1"/>
  <c r="AE24" i="1"/>
  <c r="AC24" i="1"/>
  <c r="AB24" i="1"/>
  <c r="AA24" i="1"/>
  <c r="Z24" i="1"/>
  <c r="Y24" i="1"/>
  <c r="X24" i="1"/>
  <c r="W24" i="1"/>
  <c r="AE23" i="1"/>
  <c r="AC23" i="1"/>
  <c r="AB23" i="1"/>
  <c r="AA23" i="1"/>
  <c r="Z23" i="1"/>
  <c r="Y23" i="1"/>
  <c r="X23" i="1"/>
  <c r="W23" i="1"/>
  <c r="AE22" i="1"/>
  <c r="AC22" i="1"/>
  <c r="AB22" i="1"/>
  <c r="AA22" i="1"/>
  <c r="Z22" i="1"/>
  <c r="Y22" i="1"/>
  <c r="X22" i="1"/>
  <c r="W22" i="1"/>
  <c r="AE21" i="1"/>
  <c r="AC21" i="1"/>
  <c r="AB21" i="1"/>
  <c r="AA21" i="1"/>
  <c r="Z21" i="1"/>
  <c r="Y21" i="1"/>
  <c r="X21" i="1"/>
  <c r="W21" i="1"/>
  <c r="AE20" i="1"/>
  <c r="AC20" i="1"/>
  <c r="AB20" i="1"/>
  <c r="AA20" i="1"/>
  <c r="Z20" i="1"/>
  <c r="Y20" i="1"/>
  <c r="X20" i="1"/>
  <c r="W20" i="1"/>
  <c r="AE19" i="1"/>
  <c r="AC19" i="1"/>
  <c r="AB19" i="1"/>
  <c r="AA19" i="1"/>
  <c r="Z19" i="1"/>
  <c r="Y19" i="1"/>
  <c r="X19" i="1"/>
  <c r="W19" i="1"/>
  <c r="AE18" i="1"/>
  <c r="AC18" i="1"/>
  <c r="AB18" i="1"/>
  <c r="AA18" i="1"/>
  <c r="Z18" i="1"/>
  <c r="Y18" i="1"/>
  <c r="X18" i="1"/>
  <c r="W18" i="1"/>
  <c r="AE17" i="1"/>
  <c r="AC17" i="1"/>
  <c r="AB17" i="1"/>
  <c r="AA17" i="1"/>
  <c r="Z17" i="1"/>
  <c r="Y17" i="1"/>
  <c r="X17" i="1"/>
  <c r="W17" i="1"/>
  <c r="AE16" i="1"/>
  <c r="AC16" i="1"/>
  <c r="AB16" i="1"/>
  <c r="AA16" i="1"/>
  <c r="Z16" i="1"/>
  <c r="Y16" i="1"/>
  <c r="X16" i="1"/>
  <c r="W16" i="1"/>
  <c r="AE15" i="1"/>
  <c r="AC15" i="1"/>
  <c r="AB15" i="1"/>
  <c r="AA15" i="1"/>
  <c r="Z15" i="1"/>
  <c r="Y15" i="1"/>
  <c r="X15" i="1"/>
  <c r="W15" i="1"/>
  <c r="AE14" i="1"/>
  <c r="AC14" i="1"/>
  <c r="AB14" i="1"/>
  <c r="AA14" i="1"/>
  <c r="Z14" i="1"/>
  <c r="Y14" i="1"/>
  <c r="X14" i="1"/>
  <c r="W14" i="1"/>
  <c r="AE13" i="1"/>
  <c r="AC13" i="1"/>
  <c r="AB13" i="1"/>
  <c r="AA13" i="1"/>
  <c r="Z13" i="1"/>
  <c r="Y13" i="1"/>
  <c r="X13" i="1"/>
  <c r="W13" i="1"/>
  <c r="AE12" i="1"/>
  <c r="AC12" i="1"/>
  <c r="AB12" i="1"/>
  <c r="AA12" i="1"/>
  <c r="Z12" i="1"/>
  <c r="Y12" i="1"/>
  <c r="X12" i="1"/>
  <c r="W12" i="1"/>
  <c r="AE11" i="1"/>
  <c r="AC11" i="1"/>
  <c r="AB11" i="1"/>
  <c r="AA11" i="1"/>
  <c r="Z11" i="1"/>
  <c r="Y11" i="1"/>
  <c r="X11" i="1"/>
  <c r="W11" i="1"/>
  <c r="AE10" i="1"/>
  <c r="AC10" i="1"/>
  <c r="AB10" i="1"/>
  <c r="Z10" i="1"/>
  <c r="Y10" i="1"/>
  <c r="X10" i="1"/>
  <c r="W10" i="1"/>
  <c r="AE9" i="1"/>
  <c r="AC9" i="1"/>
  <c r="AB9" i="1"/>
  <c r="AA9" i="1"/>
  <c r="Z9" i="1"/>
  <c r="Y9" i="1"/>
  <c r="X9" i="1"/>
  <c r="W9" i="1"/>
  <c r="AE8" i="1"/>
  <c r="AC8" i="1"/>
  <c r="AB8" i="1"/>
  <c r="AA8" i="1"/>
  <c r="Z8" i="1"/>
  <c r="Y8" i="1"/>
  <c r="X8" i="1"/>
  <c r="W8" i="1"/>
  <c r="AE7" i="1"/>
  <c r="AC7" i="1"/>
  <c r="AB7" i="1"/>
  <c r="AA7" i="1"/>
  <c r="Z7" i="1"/>
  <c r="Y7" i="1"/>
  <c r="X7" i="1"/>
  <c r="W7" i="1"/>
  <c r="AE6" i="1"/>
  <c r="AC6" i="1"/>
  <c r="AB6" i="1"/>
  <c r="AA6" i="1"/>
  <c r="Z6" i="1"/>
  <c r="Y6" i="1"/>
  <c r="X6" i="1"/>
  <c r="W6" i="1"/>
  <c r="E35" i="1"/>
  <c r="J32" i="1"/>
  <c r="H6" i="1"/>
  <c r="H7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U6" i="1" l="1"/>
  <c r="U22" i="1"/>
  <c r="U14" i="1"/>
  <c r="U25" i="1"/>
  <c r="U18" i="1"/>
  <c r="U28" i="1"/>
  <c r="U10" i="1"/>
  <c r="U30" i="1"/>
  <c r="U17" i="1"/>
  <c r="U23" i="1"/>
  <c r="U11" i="1"/>
  <c r="U16" i="1"/>
  <c r="U24" i="1"/>
  <c r="U13" i="1"/>
  <c r="U26" i="1"/>
  <c r="U7" i="1"/>
  <c r="U12" i="1"/>
  <c r="U27" i="1"/>
  <c r="U21" i="1"/>
  <c r="U9" i="1"/>
  <c r="U15" i="1"/>
  <c r="U20" i="1"/>
  <c r="U19" i="1"/>
  <c r="U8" i="1"/>
  <c r="U29" i="1"/>
  <c r="U31" i="1" l="1"/>
  <c r="A7" i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</calcChain>
</file>

<file path=xl/sharedStrings.xml><?xml version="1.0" encoding="utf-8"?>
<sst xmlns="http://schemas.openxmlformats.org/spreadsheetml/2006/main" count="978" uniqueCount="520">
  <si>
    <t>Cognome</t>
  </si>
  <si>
    <t>Nome</t>
  </si>
  <si>
    <t>Peso</t>
  </si>
  <si>
    <t>#</t>
  </si>
  <si>
    <t>Età</t>
  </si>
  <si>
    <t>Scadenza CM</t>
  </si>
  <si>
    <t xml:space="preserve"> Società:</t>
  </si>
  <si>
    <t>Via:</t>
  </si>
  <si>
    <t xml:space="preserve"> Ente appartenenza:</t>
  </si>
  <si>
    <t>Responsabile Società:</t>
  </si>
  <si>
    <t>Il sottoscritto</t>
  </si>
  <si>
    <t xml:space="preserve">Presidente/atleta della Società </t>
  </si>
  <si>
    <r>
      <t xml:space="preserve">Si accetta incondizionatamente il regolamento di gara e con tale iscrizione </t>
    </r>
    <r>
      <rPr>
        <b/>
        <sz val="10"/>
        <color theme="1"/>
        <rFont val="Calibri"/>
        <family val="2"/>
        <scheme val="minor"/>
      </rPr>
      <t>si declina ogni responsabilità</t>
    </r>
    <r>
      <rPr>
        <sz val="10"/>
        <color theme="1"/>
        <rFont val="Calibri"/>
        <family val="2"/>
        <scheme val="minor"/>
      </rPr>
      <t xml:space="preserve"> per infortuni e rivalse nei confronti dell'organizzatore dell'evento.</t>
    </r>
  </si>
  <si>
    <t>Data:</t>
  </si>
  <si>
    <t>Firma leggibile del legale rappresentante:</t>
  </si>
  <si>
    <t>MSP # tessera</t>
  </si>
  <si>
    <t>Quota</t>
  </si>
  <si>
    <t>Città :</t>
  </si>
  <si>
    <t>M F</t>
  </si>
  <si>
    <t>Data Nascita</t>
  </si>
  <si>
    <t>Categoria Over mani nude femminile 35/50 anni -1 giorno stili del Nord</t>
  </si>
  <si>
    <t>Categoria Over mani nude femminile 35/50 anni -1 giorno stili del Sud</t>
  </si>
  <si>
    <t>Categoria Over arma corta maschile 35/50 anni -1 giorno</t>
  </si>
  <si>
    <t>Categoria Over arma corta femminile 35/50 anni -1 giorno</t>
  </si>
  <si>
    <t>Categorie unica Over forme imitative tradizionali a mani nude 35/50 anni -1 giorno m/f</t>
  </si>
  <si>
    <r>
      <t xml:space="preserve">dichiaro sotto la mia responsabilità che gli atleti partecipanti alla manifestazione sono in possesso di </t>
    </r>
    <r>
      <rPr>
        <b/>
        <sz val="10"/>
        <color theme="1"/>
        <rFont val="Calibri"/>
        <family val="2"/>
        <scheme val="minor"/>
      </rPr>
      <t>Certificato medico</t>
    </r>
    <r>
      <rPr>
        <sz val="10"/>
        <color theme="1"/>
        <rFont val="Calibri"/>
        <family val="2"/>
        <scheme val="minor"/>
      </rPr>
      <t xml:space="preserve"> per la pratica di attività sportiva agonistica previsto dalle leggi in materia </t>
    </r>
  </si>
  <si>
    <t xml:space="preserve"> che porterò il giorno della gara e che gli stessi atleti partecipano alla gara in forma spontanea e senza alcun vincolo e/o obbligo sportivo-agonistico in forma dilettantistica ed a scopo ricreativo.</t>
  </si>
  <si>
    <t>( per compilazione usate pure il tasto TAB per spostarvi da una cella all'altra)</t>
  </si>
  <si>
    <t>QINDA</t>
  </si>
  <si>
    <t>SANSHOU</t>
  </si>
  <si>
    <t>DUANBING</t>
  </si>
  <si>
    <t>TAIJI</t>
  </si>
  <si>
    <t>NUNCHAKU</t>
  </si>
  <si>
    <t>TAOLU</t>
  </si>
  <si>
    <t>SAN</t>
  </si>
  <si>
    <t>SHOU</t>
  </si>
  <si>
    <t>DUAN</t>
  </si>
  <si>
    <t>BING</t>
  </si>
  <si>
    <t>type</t>
  </si>
  <si>
    <t>number</t>
  </si>
  <si>
    <t>description</t>
  </si>
  <si>
    <t>Gom.Lunghe</t>
  </si>
  <si>
    <t>Categoria di stile libero e/o altri stili dai 5 ai 6 minuti senza limiti di età</t>
  </si>
  <si>
    <t>Di Dang Quan “Cadute” Categoria Unica Bambini e Esordienti mani nude  m/f –12 anni</t>
  </si>
  <si>
    <t>Categoria Over mani nude maschile   35/50 anni -1 giorno stili del Sud</t>
  </si>
  <si>
    <t>Categoria Over  arma lunga maschile 35/50 anni -1 giorno</t>
  </si>
  <si>
    <t>Categoria Over  arma lunga femminile 35/50 anni -1 giorno</t>
  </si>
  <si>
    <t xml:space="preserve">Categoria Over armi snodate 35/50 anni -1 giorno </t>
  </si>
  <si>
    <t xml:space="preserve">Categoria Over armi doppie 35/50 anni -1 giorno </t>
  </si>
  <si>
    <t xml:space="preserve">Categoria Over Ventaglio tradizionale 35/50 anni -1 giorno </t>
  </si>
  <si>
    <t xml:space="preserve">Categorie Over tradizionale combattimento prestabilito da 2 a 10 atleti 35/50 anni -1 giorno </t>
  </si>
  <si>
    <t xml:space="preserve">Categoria Over tradizionale dimostrativo libero di gruppo  con o senza armi  più di 3 atleti m/f 35/50  anni -1 giorno </t>
  </si>
  <si>
    <t>TAOLU - TAIJI</t>
  </si>
  <si>
    <t>lunga</t>
  </si>
  <si>
    <t>K</t>
  </si>
  <si>
    <t>L</t>
  </si>
  <si>
    <t>M</t>
  </si>
  <si>
    <t>N</t>
  </si>
  <si>
    <t>O</t>
  </si>
  <si>
    <t>P</t>
  </si>
  <si>
    <t>Q</t>
  </si>
  <si>
    <t>R</t>
  </si>
  <si>
    <t>S</t>
  </si>
  <si>
    <t>Altezza cm</t>
  </si>
  <si>
    <t>NUN</t>
  </si>
  <si>
    <t>CHAKU</t>
  </si>
  <si>
    <t>Gomm.</t>
  </si>
  <si>
    <t>Combattimento Tradizionale Senza KO Bambini 1° Livello maschile 6-8 anni -1,35 cm.</t>
  </si>
  <si>
    <t>Combattimento Tradizionale Senza KO Bambini    1° Livello maschile 6-8 anni +1,35 cm.</t>
  </si>
  <si>
    <t>Combattimento Tradizionale Senza KO Esordienti 1° Livello maschile 8-10 anni -1,45 cm.</t>
  </si>
  <si>
    <t>Combattimento Tradizionale Senza KO Esordienti 1° Livello maschile 8-10 anni +1,45 cm.</t>
  </si>
  <si>
    <t>Combattimento Tradizionale Senza KO Esordienti 1° Livello maschile 10-12 anni –1,55 cm.</t>
  </si>
  <si>
    <t>Combattimento Tradizionale Senza KO Esordienti 1° Livello maschile 10-12 anni +1,55 cm.</t>
  </si>
  <si>
    <t>Combattimento Tradizionale Senza KO Esordienti 1° Livello maschile 12-14 anni -1,65 cm.</t>
  </si>
  <si>
    <t>Combattimento Tradizionale Senza KO Esordienti 1° Livello maschile 12-14 anni +1,65 cm.</t>
  </si>
  <si>
    <t>Combattimento Tradizionale Senza KO Speranze  1° Livello maschile 14-16 anni -1,75 cm.</t>
  </si>
  <si>
    <t>Combattimento Tradizionale Senza KO Speranze  1° Livello maschile 14-16 anni +1,75 cm.</t>
  </si>
  <si>
    <t>Combattimento Tradizionale Senza KO Bambini    1° Livello femminile 6-8 anni</t>
  </si>
  <si>
    <t>Combattimento Tradizionale Senza KO Esordienti 1° Livello femminile 8-10 anni</t>
  </si>
  <si>
    <t>Combattimento Tradizionale Senza KO Esordienti 1° Livello femminile 10-12 anni</t>
  </si>
  <si>
    <t>Combattimento Tradizionale Senza KO Esordienti 1° Livello femminile 12-14 anni</t>
  </si>
  <si>
    <t>Combattimento Tradizionale Senza KO Speranze  1° Livello femminile 14-16 anni</t>
  </si>
  <si>
    <t>Combattimento Tradizionale Senza KO Juniores maschile 1° Livello  –54 kg. 16/18 anni</t>
  </si>
  <si>
    <t>Combattimento Tradizionale Senza KO Juniores maschile 1° Livello  +54-63 kg. 16/18 anni</t>
  </si>
  <si>
    <t>Combattimento Tradizionale Senza KO Juniores maschile 1° Livello + 63-73 kg. 16/18 anni</t>
  </si>
  <si>
    <t>Combattimento Tradizionale Senza KO Juniores maschile 1° Livello  +73-82 kg. 16/18 anni</t>
  </si>
  <si>
    <t>Combattimento Tradizionale Senza KO Juniores maschile 1° Livello  + 82 kg. 16/18 anni</t>
  </si>
  <si>
    <t>Combattimento Tradizionale Senza KO Juniores femminile 1° Livello –50 kg. 16/18 anni</t>
  </si>
  <si>
    <t>Combattimento Tradizionale Senza KO Juniores femminile 1° Livello  +50-59 kg. 16/18 anni</t>
  </si>
  <si>
    <t>Combattimento Tradizionale Senza KO Juniores femminile 1° Livello +59-67  kg. 16/18 anni</t>
  </si>
  <si>
    <t>Combattimento Tradizionale Senza KO Juniores femminile 1° Livello  +67-77kg. 16/18 anni</t>
  </si>
  <si>
    <t>Combattimento Tradizionale Senza KO Juniores femminile 1° Livello   +77 kg. 16/18 anni</t>
  </si>
  <si>
    <t>Combattimento Tradizionale Senza KO Seniores maschile 1° Livello  –54 kg. 18/35 anni</t>
  </si>
  <si>
    <t>Combattimento Tradizionale Senza KO Seniores maschile 1° Livello  +54-63 kg 18/35 anni</t>
  </si>
  <si>
    <t>Combattimento Tradizionale Senza KO Seniores maschile 1° Livello  +63-73 kg. 18/35 anni</t>
  </si>
  <si>
    <t>Combattimento Tradizionale Senza KO Seniores maschile 1° Livello  +73-82 kg. 18/35 anni</t>
  </si>
  <si>
    <t>Combattimento Tradizionale Senza KO Seniores maschile 1° Livello   + 82 kg. 18/35 anni</t>
  </si>
  <si>
    <t>Combattimento Tradizionale Senza KO Seniores femminile 1° Livello –50 kg. 18/35 anni</t>
  </si>
  <si>
    <t>Combattimento Tradizionale Senza KO Seniores femminile 1° Livello +50-59 kg. 18/35 anni</t>
  </si>
  <si>
    <t>Combattimento Tradizionale Senza KO Seniores femminile 1° Livello  +59- 67 kg. 18/35 anni</t>
  </si>
  <si>
    <t>Combattimento Tradizionale Senza KO Seniores femminile 1° Livello  +67-77 kg. 18/35 anni</t>
  </si>
  <si>
    <t>Combattimento Tradizionale Senza KO Seniores femminile 1° Livello  +77 kg. 18/35 anni</t>
  </si>
  <si>
    <t>Combattimento Tradizionale Senza KO Over maschile 1° Livello  –54 kg. 35/50 anni</t>
  </si>
  <si>
    <t>Combattimento Tradizionale Senza KO Over maschile 1° Livello + 54-63 kg 35/50 anni</t>
  </si>
  <si>
    <t>Combattimento Tradizionale Senza KO Over maschile 1° Livello Principianti +63-65 kg. 35/50 anni</t>
  </si>
  <si>
    <t>Combattimento Tradizionale Senza KO Over maschile 1° Livello Principianti +65-73 kg. 35/50 anni</t>
  </si>
  <si>
    <t>Combattimento Tradizionale Senza KO Over maschile 1° Livello Principianti  +73-82 kg. 35/50 anni</t>
  </si>
  <si>
    <t>Combattimento Tradizionale Senza KO Over maschile 1° Livello Principianti +82 kg. 35/50 anni</t>
  </si>
  <si>
    <t>Combattimento Tradizionale Senza KO Over femminile 1° Livello –50 kg. 35/50 anni</t>
  </si>
  <si>
    <t>Combattimento Tradizionale Senza KO Over femminile 1° Livello  +50-59 kg. 35/50 anni</t>
  </si>
  <si>
    <t>Combattimento Tradizionale Senza KO Over femminile 1° Livello +59-67 kg. 35/50 anni</t>
  </si>
  <si>
    <t>Combattimento Tradizionale Senza KO Over femminile 1° Livello  +67-77kg. 35/50 anni</t>
  </si>
  <si>
    <t>Combattimento Tradizionale Senza KO Over femminile 1° Livello + 77 kg. 35/50 anni</t>
  </si>
  <si>
    <t>Combattimento Tradizionale Senza KO Esordienti maschile 2° Livello +24 mesi pratica 14-16 anni -1 giorno  -175cm</t>
  </si>
  <si>
    <t>Combattimento Tradizionale Senza KO Esordienti maschile 2° Livello + 24 mesi pratica 14-16 anni -1 giorno +175cm</t>
  </si>
  <si>
    <t xml:space="preserve">Combattimento Tradizionale Senza KO Esordienti femminile 2° Livello + 24 mesi pratica 14-16 anni -1 giorno </t>
  </si>
  <si>
    <t>Combattimento Tradizionale Senza KO Juniores maschile 2° Livello –54 kg. 16/18 anni</t>
  </si>
  <si>
    <t>Combattimento Tradizionale Senza KO Juniores maschile 2° Livello +54-63  kg. 16/18 anni</t>
  </si>
  <si>
    <t>Combattimento Tradizionale Senza KO Juniores maschile 2° Livello +63-73  kg. 16/18 anni</t>
  </si>
  <si>
    <t>Combattimento Tradizionale Senza KO Juniores maschile 2° Livello  +73-82 kg. 16/18 anni</t>
  </si>
  <si>
    <t>Combattimento Tradizionale Senza KO Juniores maschile 2° Livello  +82 kg. 16/18 anni</t>
  </si>
  <si>
    <t>Combattimento Tradizionale Senza KO Juniores femminile 2° Livello  –50 kg. 16/18 anni</t>
  </si>
  <si>
    <t>Combattimento Tradizionale Senza KO Juniores femminile 2° Livello +50-59 kg. 16/18 anni</t>
  </si>
  <si>
    <t>Combattimento Tradizionale Senza KO Juniores femminile 2° Livello +59-67 kg. 16/18 anni</t>
  </si>
  <si>
    <t>Combattimento Tradizionale Senza KO Juniores femminile 2° Livello +67-77kg. 16/18 anni</t>
  </si>
  <si>
    <t>Combattimento Tradizionale Senza KO Juniores femminile 2° Livello+ 77 kg. 16/18 anni</t>
  </si>
  <si>
    <t>Combattimento Tradizionale Senza KO Seniores maschile 2° Livello –54 kg. 18/35 anni</t>
  </si>
  <si>
    <t>Combattimento Tradizionale Senza KO Seniores maschile 2° Livello +54-63 kg 18/35 anni</t>
  </si>
  <si>
    <t>Combattimento Tradizionale Senza KO Seniores maschile 2° Livello  +63-73 kg. 18/35 anni</t>
  </si>
  <si>
    <t>Combattimento Tradizionale Senza KO Seniores maschile 2° Livello +73-82 kg. 18/35 anni</t>
  </si>
  <si>
    <t>Combattimento Tradizionale Senza KO Seniores maschile 2° + 82 kg. 18/35 anni</t>
  </si>
  <si>
    <t>Combattimento Tradizionale Senza KO Seniores femminile 2° Livello –50 kg. 18/35 anni</t>
  </si>
  <si>
    <t>Combattimento Tradizionale Senza KO Seniores femminile 2° Livello  +50-59 kg. 18/35 anni</t>
  </si>
  <si>
    <t>Combattimento Tradizionale Senza KO Seniores femminile 2° Livello +59-67 kg. 18/35 anni</t>
  </si>
  <si>
    <t>Combattimento Tradizionale Senza KO Seniores femminile 2° Livello  +67-77 kg. 18/35 anni</t>
  </si>
  <si>
    <t>Combattimento Tradizionale Senza KO Seniores femminile 2° Livello +77  kg. 18/35 anni</t>
  </si>
  <si>
    <t xml:space="preserve"> Combattimento Tradizionale Senza KO Over maschile 2° Livello –54 kg. 35/50 anni</t>
  </si>
  <si>
    <t xml:space="preserve"> Combattimento Tradizionale Senza KO Over maschile 2° Livello +54-63 kg 35/50 anni</t>
  </si>
  <si>
    <t xml:space="preserve"> Combattimento Tradizionale Senza KO Over maschile 2° Livello  +63-73 kg. 35/50 anni</t>
  </si>
  <si>
    <t xml:space="preserve"> Combattimento Tradizionale Senza KO Over maschile 2° Livello  +73-82 kg. 35/50 anni</t>
  </si>
  <si>
    <t xml:space="preserve"> Combattimento Tradizionale Senza KO Over maschile 2° Livello  +82 kg. 35/50 anni</t>
  </si>
  <si>
    <t>Combattimento Tradizionale Senza KO Over  femminile 2° Livello –50 kg. 35/50 anni</t>
  </si>
  <si>
    <t xml:space="preserve"> Combattimento Tradizionale Senza KO Over femminile 2° Livello  +50-59 kg. 35/50 anni</t>
  </si>
  <si>
    <t xml:space="preserve"> Combattimento Tradizionale Senza KO Over femminile 2° Livello  +59-67 kg. 35/50 anni</t>
  </si>
  <si>
    <t xml:space="preserve"> Combattimento Tradizionale Senza KO Over femminile 2° Livello  +67-77 kg. 35/50 anni</t>
  </si>
  <si>
    <t xml:space="preserve"> Combattimento Tradizionale Senza KO Over femminile 2° Livello  +77 kg. 35/50 anni</t>
  </si>
  <si>
    <t>Combattimento Tradizionale Senza KO Juniores maschile 3°Livello cinture nere –54 kg. 16/18 anni</t>
  </si>
  <si>
    <r>
      <t xml:space="preserve">Combattimento Tradizionale Senza KO Juniores maschile 3° Livello </t>
    </r>
    <r>
      <rPr>
        <sz val="9"/>
        <color rgb="FF215967"/>
        <rFont val="Times New Roman"/>
        <family val="1"/>
      </rPr>
      <t xml:space="preserve">cinture nere </t>
    </r>
    <r>
      <rPr>
        <sz val="10"/>
        <color rgb="FF215967"/>
        <rFont val="Times New Roman"/>
        <family val="1"/>
      </rPr>
      <t>+54-63 kg. 16/18 anni</t>
    </r>
  </si>
  <si>
    <r>
      <t xml:space="preserve">Combattimento Tradizionale Senza KO Juniores maschile 3° Livello </t>
    </r>
    <r>
      <rPr>
        <sz val="9"/>
        <color rgb="FF215967"/>
        <rFont val="Times New Roman"/>
        <family val="1"/>
      </rPr>
      <t xml:space="preserve">cinture nere </t>
    </r>
    <r>
      <rPr>
        <sz val="10"/>
        <color rgb="FF215967"/>
        <rFont val="Times New Roman"/>
        <family val="1"/>
      </rPr>
      <t>+63-73 kg. 16/18 anni</t>
    </r>
  </si>
  <si>
    <r>
      <t xml:space="preserve">Combattimento Tradizionale Senza KO Juniores maschile 3° Livello </t>
    </r>
    <r>
      <rPr>
        <sz val="9"/>
        <color rgb="FF215967"/>
        <rFont val="Times New Roman"/>
        <family val="1"/>
      </rPr>
      <t xml:space="preserve">cinture nere </t>
    </r>
    <r>
      <rPr>
        <sz val="10"/>
        <color rgb="FF215967"/>
        <rFont val="Times New Roman"/>
        <family val="1"/>
      </rPr>
      <t>+74-82 kg. 16/18 anni</t>
    </r>
  </si>
  <si>
    <t>Combattimento Tradizionale Senza KO Juniores maschile 3° Livello  cinture nere + 82kg. 16/18 anni</t>
  </si>
  <si>
    <r>
      <t xml:space="preserve">Combattimento Tradizionale Senza KO Juniores femminile 3° Livello </t>
    </r>
    <r>
      <rPr>
        <sz val="9"/>
        <color rgb="FF215967"/>
        <rFont val="Times New Roman"/>
        <family val="1"/>
      </rPr>
      <t>cinture nere –50 kg. 16/18 anni</t>
    </r>
  </si>
  <si>
    <r>
      <t xml:space="preserve">Combattimento Tradizionale Senza KO Juniores femminile 3° Livello </t>
    </r>
    <r>
      <rPr>
        <sz val="10"/>
        <color rgb="FF215967"/>
        <rFont val="Times New Roman"/>
        <family val="1"/>
      </rPr>
      <t>cinture nere +</t>
    </r>
    <r>
      <rPr>
        <sz val="9"/>
        <color rgb="FF215967"/>
        <rFont val="Times New Roman"/>
        <family val="1"/>
      </rPr>
      <t>50-59 kg. 16/18 anni</t>
    </r>
  </si>
  <si>
    <r>
      <t xml:space="preserve">Combattimento Tradizionale Senza KO Juniores femminile 3° Livello  </t>
    </r>
    <r>
      <rPr>
        <sz val="10"/>
        <color rgb="FF215967"/>
        <rFont val="Times New Roman"/>
        <family val="1"/>
      </rPr>
      <t xml:space="preserve">cinture nere </t>
    </r>
    <r>
      <rPr>
        <sz val="9"/>
        <color rgb="FF215967"/>
        <rFont val="Times New Roman"/>
        <family val="1"/>
      </rPr>
      <t>+59-67 kg. 16/18 anni</t>
    </r>
  </si>
  <si>
    <r>
      <t xml:space="preserve">Combattimento Tradizionale Senza KO Juniores femminile 3° Livello  </t>
    </r>
    <r>
      <rPr>
        <sz val="10"/>
        <color rgb="FF215967"/>
        <rFont val="Times New Roman"/>
        <family val="1"/>
      </rPr>
      <t>cinture nere +</t>
    </r>
    <r>
      <rPr>
        <sz val="9"/>
        <color rgb="FF215967"/>
        <rFont val="Times New Roman"/>
        <family val="1"/>
      </rPr>
      <t>67-77kg. 16/18 anni</t>
    </r>
  </si>
  <si>
    <r>
      <t xml:space="preserve">Combattimento Tradizionale Senza KO Juniores femminile 3° Livello </t>
    </r>
    <r>
      <rPr>
        <sz val="10"/>
        <color rgb="FF215967"/>
        <rFont val="Times New Roman"/>
        <family val="1"/>
      </rPr>
      <t>cinture nere</t>
    </r>
    <r>
      <rPr>
        <sz val="9"/>
        <color rgb="FF215967"/>
        <rFont val="Times New Roman"/>
        <family val="1"/>
      </rPr>
      <t xml:space="preserve"> +77  kg. 16/18 anni</t>
    </r>
  </si>
  <si>
    <r>
      <t xml:space="preserve">Combattimento Tradizionale Senza KO Seniores maschile 3° Livello </t>
    </r>
    <r>
      <rPr>
        <sz val="10"/>
        <color rgb="FF215967"/>
        <rFont val="Times New Roman"/>
        <family val="1"/>
      </rPr>
      <t xml:space="preserve">cinture nere </t>
    </r>
    <r>
      <rPr>
        <sz val="9"/>
        <color rgb="FF215967"/>
        <rFont val="Times New Roman"/>
        <family val="1"/>
      </rPr>
      <t>–54 kg. 18/35 anni</t>
    </r>
  </si>
  <si>
    <t>Combattimento Tradizionale Senza KO Seniores maschile 3° Livello cinture nere +54-63 kg 18/35 anni</t>
  </si>
  <si>
    <r>
      <t xml:space="preserve">Combattimento Tradizionale Senza KO Seniores maschile 3° Livello </t>
    </r>
    <r>
      <rPr>
        <sz val="10"/>
        <color rgb="FF215967"/>
        <rFont val="Times New Roman"/>
        <family val="1"/>
      </rPr>
      <t>cinture nere +</t>
    </r>
    <r>
      <rPr>
        <sz val="9"/>
        <color rgb="FF215967"/>
        <rFont val="Times New Roman"/>
        <family val="1"/>
      </rPr>
      <t>63-73 kg. 18/35 anni</t>
    </r>
  </si>
  <si>
    <r>
      <t xml:space="preserve">Combattimento Tradizionale Senza KO Seniores maschile 3° Livello </t>
    </r>
    <r>
      <rPr>
        <sz val="10"/>
        <color rgb="FF215967"/>
        <rFont val="Times New Roman"/>
        <family val="1"/>
      </rPr>
      <t>cinture nere</t>
    </r>
    <r>
      <rPr>
        <sz val="9"/>
        <color rgb="FF215967"/>
        <rFont val="Times New Roman"/>
        <family val="1"/>
      </rPr>
      <t xml:space="preserve"> +73-82 kg. 18/35 anni</t>
    </r>
  </si>
  <si>
    <r>
      <t xml:space="preserve">Combattimento Tradizionale Senza KO Seniores maschile 3° Livello  </t>
    </r>
    <r>
      <rPr>
        <sz val="10"/>
        <color rgb="FF215967"/>
        <rFont val="Times New Roman"/>
        <family val="1"/>
      </rPr>
      <t xml:space="preserve">cinture nere </t>
    </r>
    <r>
      <rPr>
        <sz val="9"/>
        <color rgb="FF215967"/>
        <rFont val="Times New Roman"/>
        <family val="1"/>
      </rPr>
      <t>+82  kg. 18/35 anni</t>
    </r>
  </si>
  <si>
    <r>
      <t xml:space="preserve">Combattimento Tradizionale Senza KO Seniores femminile 3° Livello </t>
    </r>
    <r>
      <rPr>
        <sz val="10"/>
        <color rgb="FF215967"/>
        <rFont val="Times New Roman"/>
        <family val="1"/>
      </rPr>
      <t>cinture nere</t>
    </r>
    <r>
      <rPr>
        <sz val="9"/>
        <color rgb="FF215967"/>
        <rFont val="Times New Roman"/>
        <family val="1"/>
      </rPr>
      <t xml:space="preserve"> –50 kg. 18/35 anni</t>
    </r>
  </si>
  <si>
    <r>
      <t xml:space="preserve">Combattimento Tradizionale Senza KO Seniores femminile 3° Livello </t>
    </r>
    <r>
      <rPr>
        <sz val="10"/>
        <color rgb="FF215967"/>
        <rFont val="Times New Roman"/>
        <family val="1"/>
      </rPr>
      <t xml:space="preserve">cinture nere </t>
    </r>
    <r>
      <rPr>
        <sz val="9"/>
        <color rgb="FF215967"/>
        <rFont val="Times New Roman"/>
        <family val="1"/>
      </rPr>
      <t>+50-59 kg. 18/35 anni</t>
    </r>
  </si>
  <si>
    <r>
      <t xml:space="preserve">Combattimento Tradizionale Senza KO Seniores femminile 3° Livello </t>
    </r>
    <r>
      <rPr>
        <sz val="10"/>
        <color rgb="FF215967"/>
        <rFont val="Times New Roman"/>
        <family val="1"/>
      </rPr>
      <t>cinture nere</t>
    </r>
    <r>
      <rPr>
        <sz val="9"/>
        <color rgb="FF215967"/>
        <rFont val="Times New Roman"/>
        <family val="1"/>
      </rPr>
      <t xml:space="preserve"> +59-67 kg. 18/35 anni</t>
    </r>
  </si>
  <si>
    <r>
      <t xml:space="preserve">Combattimento Tradizionale Senza KO Seniores femminile 3° Livello </t>
    </r>
    <r>
      <rPr>
        <sz val="10"/>
        <color rgb="FF215967"/>
        <rFont val="Times New Roman"/>
        <family val="1"/>
      </rPr>
      <t xml:space="preserve">cinture nere </t>
    </r>
    <r>
      <rPr>
        <sz val="9"/>
        <color rgb="FF215967"/>
        <rFont val="Times New Roman"/>
        <family val="1"/>
      </rPr>
      <t>+67-77 kg. 18/35 anni</t>
    </r>
  </si>
  <si>
    <r>
      <t xml:space="preserve">Combattimento Tradizionale Senza KO Seniores femminile 3° Livello  </t>
    </r>
    <r>
      <rPr>
        <sz val="10"/>
        <color rgb="FF215967"/>
        <rFont val="Times New Roman"/>
        <family val="1"/>
      </rPr>
      <t xml:space="preserve">cinture nere </t>
    </r>
    <r>
      <rPr>
        <sz val="9"/>
        <color rgb="FF215967"/>
        <rFont val="Times New Roman"/>
        <family val="1"/>
      </rPr>
      <t>+ 77 kg. 18/35 anni</t>
    </r>
  </si>
  <si>
    <r>
      <t xml:space="preserve"> Combattimento Tradizionale Senza KO Over maschile 3° Livello </t>
    </r>
    <r>
      <rPr>
        <sz val="10"/>
        <color rgb="FF215967"/>
        <rFont val="Times New Roman"/>
        <family val="1"/>
      </rPr>
      <t>cinture nere</t>
    </r>
    <r>
      <rPr>
        <sz val="9"/>
        <color rgb="FF215967"/>
        <rFont val="Times New Roman"/>
        <family val="1"/>
      </rPr>
      <t xml:space="preserve"> –54 kg. 35/50 anni</t>
    </r>
  </si>
  <si>
    <t xml:space="preserve"> Combattimento Tradizionale Senza KO Over  maschile 3° Livello cinture nere +54-63 kg 35/50 anni</t>
  </si>
  <si>
    <t xml:space="preserve"> Combattimento Tradizionale Senza KO Over maschile 3° Livello cinture nere +63-73 kg. 35/50 anni</t>
  </si>
  <si>
    <t xml:space="preserve"> Combattimento Tradizionale Senza KO Over maschile 3° Livello cinture nere +73-82 kg. 35/50 anni</t>
  </si>
  <si>
    <t xml:space="preserve"> Combattimento Tradizionale Senza KO Over maschile 3° Livello  cinture nere + 82 kg. 35/50 anni</t>
  </si>
  <si>
    <r>
      <t xml:space="preserve">Combattimento Tradizionale Senza KO Over  femminile 3° Livello  </t>
    </r>
    <r>
      <rPr>
        <sz val="10"/>
        <color rgb="FF215967"/>
        <rFont val="Times New Roman"/>
        <family val="1"/>
      </rPr>
      <t xml:space="preserve">cinture nere </t>
    </r>
    <r>
      <rPr>
        <sz val="9"/>
        <color rgb="FF215967"/>
        <rFont val="Times New Roman"/>
        <family val="1"/>
      </rPr>
      <t>–50 kg. 35/50 anni</t>
    </r>
  </si>
  <si>
    <t xml:space="preserve"> Combattimento Tradizionale Senza KO Over femminile 3° Livello cinture nere +50-59 kg. 35/50 anni</t>
  </si>
  <si>
    <t xml:space="preserve"> Combattimento Tradizionale Senza KO Over femminile 3°Livello cinture nere +59-67 kg. 35/50 anni</t>
  </si>
  <si>
    <t xml:space="preserve"> Combattimento Tradizionale Senza KO Over femminile 3° Livello cinture nere  +67-77 kg. 35/50 anni</t>
  </si>
  <si>
    <t xml:space="preserve"> Combattimento Tradizionale Senza KO Over femminile 3° Livello  cinture nere  + 77 kg. 35/50 anni</t>
  </si>
  <si>
    <t xml:space="preserve">Categoria Armi Gommate shuāng jié gùn (Nunchaku) Bambini   M/F  6-8 anni -1 giorno </t>
  </si>
  <si>
    <t xml:space="preserve">Categoria Armi Gommate shuāng jié gùn (Nunchaku) Esordienti   M/F  8-10 anni -1 giorno </t>
  </si>
  <si>
    <t>Categoria Armi Gommate shuāng jié gùn (Nunchaku) Esordienti    Maschile 10-12 anni -1 giorno</t>
  </si>
  <si>
    <t>Categoria Armi Gommate shuāng jié gùn (Nunchaku) Esordienti    Femminile 10-12 anni -1 giorno</t>
  </si>
  <si>
    <t>Categoria Armi Gommate shuāng jié gùn (Nunchaku) Esordienti    Maschile 12-14 anni -1 giorno</t>
  </si>
  <si>
    <t>Categoria Armi Gommate shuāng jié gùn (Nunchaku) Esordienti    Femminile 12-14 anni -1 giorno</t>
  </si>
  <si>
    <t>Categoria Armi Gommate shuāng jié gùn (Nunchaku) Speranze      Maschile 14-16 anni -1 giorno</t>
  </si>
  <si>
    <t>Categoria Armi Gommate shuāng jié gùn (Nunchaku) Speranze      Femminile 14-16 anni -1 giorno</t>
  </si>
  <si>
    <t>Categoria Armi Gommate shuāng jié gùn (Nunchaku) Juniores    Maschile 16-18 anni -1 giorno</t>
  </si>
  <si>
    <t>Categoria Armi Gommate shuāng jié gùn (Nunchaku) Juniores    Femminile 16-18 anni -1 giorno</t>
  </si>
  <si>
    <t>Categoria Armi Gommate shuāng jié gùn (Nunchaku) Seniores    Maschile 18-35 anni -1 giorno</t>
  </si>
  <si>
    <t>Categoria Armi Gommate shuāng jié gùn (Nunchaku) Seniores    Femminile 18-35 anni -1 giorno</t>
  </si>
  <si>
    <t>Categoria Armi Gommate shuāng jié gùn (Nunchaku) Over Maschile 35-50 anni -1 giorno</t>
  </si>
  <si>
    <t>Categoria Armi Gommate shuāng jié gùn (Nunchaku) Over Femminile 35-50  anni -1 giorno</t>
  </si>
  <si>
    <t xml:space="preserve">Categoria Armi Gommate Duan Bing (Bastone corto)Bambini   M/F  6-8 anni -1 giorno </t>
  </si>
  <si>
    <t xml:space="preserve">Categoria Armi Gommate Duan Bing (Bastone corto)Esordienti   M/F  8-10 anni -1 giorno </t>
  </si>
  <si>
    <t>Categoria Armi Gommate Duan Bing (Bastone corto)Esordienti    Maschile 10-12 anni -1 giorno</t>
  </si>
  <si>
    <t>Categoria Armi Gommate Duan Bing (Bastone corto)Esordienti    Femminile 10-12 anni -1 giorno</t>
  </si>
  <si>
    <t>Categoria Armi Gommate Duan Bing (Bastone corto)Esordienti    Maschile 12-14 anni -1 giorno</t>
  </si>
  <si>
    <t>Categoria Armi Gommate Duan Bing (Bastone corto)Esordienti    Femminile 12-14 anni -1 giorno</t>
  </si>
  <si>
    <t>Categoria Armi Gommate Duan Bing (Bastone corto)Speranze    Maschile    14-16 anni -1 giorno</t>
  </si>
  <si>
    <t>Categoria Armi Gommate Duan Bing (Bastone corto)Speranze    Femminile 14-16 anni -1 giorno</t>
  </si>
  <si>
    <t>Categoria Armi Gommate Duan Bing (Bastone corto)Juniores    Maschile    16-18 anni -1 giorno</t>
  </si>
  <si>
    <t>Categoria Armi Gommate Duan Bing (Bastone corto)Juniores    Femminile 16-18 anni -1 giorno</t>
  </si>
  <si>
    <t>Categoria Armi Gommate Duan Bing (Bastone corto)Seniores    Maschile    18-35 anni -1 giorno</t>
  </si>
  <si>
    <t>Categoria Armi Gommate Duan Bing (Bastone corto)Seniores    Femminile 18-35 anni -1 giorno</t>
  </si>
  <si>
    <t>Categoria Armi Gommate Duan Bing (Bastone corto)Over  Maschile    35-50 anni -1 giorno</t>
  </si>
  <si>
    <t>Categoria Armi Gommate Duan Bing (Bastone corto)Over  Femminile 35-50 anni -1 giorno</t>
  </si>
  <si>
    <t xml:space="preserve">Categoria Armi lunghe Gommate Bambini   M/F  6-8 anni -1 giorno </t>
  </si>
  <si>
    <t xml:space="preserve">Categoria Armi lunghe Gommate Esordienti   M/F  8-10 anni -1 giorno </t>
  </si>
  <si>
    <t>Categoria Armi lunghe Gommate Esordienti    Maschile    10-12 anni -1 giorno</t>
  </si>
  <si>
    <t>Categoria Armi lunghe Gommate Esordienti    Femminile 10-12 anni -1 giorno</t>
  </si>
  <si>
    <t>Categoria Armi lunghe Gommate Esordienti    Maschile    12-14 anni -1 giorno</t>
  </si>
  <si>
    <t>Categoria Armi lunghe Gommate Esordienti    Femminile 12-14 anni -1 giorno</t>
  </si>
  <si>
    <t>Categoria Armi lunghe Gommate Speranze   Maschile    14-16 anni -1 giorno</t>
  </si>
  <si>
    <t>Categoria Armi lunghe Gommate Speranze   Femminile 14-16 anni -1 giorno</t>
  </si>
  <si>
    <t>Categoria Armi lunghe Gommate Juniores    Maschile    16-18 anni -1 giorno</t>
  </si>
  <si>
    <t>Categoria Armi lunghe Gommate Juniores    Femminile 16-18 anni -1 giorno</t>
  </si>
  <si>
    <t>Categoria Armi lunghe Gommate Seniores    Maschile    18-35 anni -1 giorno</t>
  </si>
  <si>
    <t>Categoria Armi lunghe Gommate Seniores    Femminile 18-35 anni -1 giorno</t>
  </si>
  <si>
    <t>Categoria Armi lunghe Gommate Over         Maschile 35-50 anni -1 giorno</t>
  </si>
  <si>
    <t>Categoria Armi lunghe Gommate Over         Femminile 35-50 anni -1 giorno</t>
  </si>
  <si>
    <t>Tai Ji Quan Taolu Categoria principianti stile Yang 16 posizioni maschile dai 3 ai 4 minuti –35 anni</t>
  </si>
  <si>
    <t>Tai Ji Quan Taolu Categoria principianti stile Yang 16 posizioni maschile dai 3 ai 4 minuti da 35 a 55 anni</t>
  </si>
  <si>
    <t>Tai Ji Quan Taolu Categoria principianti stile Yang 16 posizioni maschile dai 3 ai 4 minuti +55 anni</t>
  </si>
  <si>
    <t>Tai Ji Quan Taolu Categoria principianti stile Yang 16 posizioni femminile dai 3 ai 4 minuti -35 anni</t>
  </si>
  <si>
    <t>Tai Ji Quan Taolu Categoria principianti stile Yang 16 posizioni femminile dai 3 ai 4 minuti da 35 a 55 anni</t>
  </si>
  <si>
    <t>Tai Ji Quan Taolu Categoria principianti stile Yang 16 posizioni femminile dai 3 ai 4 minuti +55 anni</t>
  </si>
  <si>
    <t>Tai Ji Quan Taolu Categoria principianti stile Yang 24 posizioni maschile dai 4 ai 5 minuti –35 anni</t>
  </si>
  <si>
    <t>Tai Ji Quan Taolu Categoria principianti stile Yang 24 posizioni maschile dai 4 ai 5 minuti da 35 a 55 anni</t>
  </si>
  <si>
    <t>Tai Ji Quan Taolu Categoria principianti stile Yang 24 posizioni maschile dai 4 ai 5 minuti +55 anni</t>
  </si>
  <si>
    <t>Tai Ji Quan Taolu Categoria principianti stile Yang 24 posizioni femminile dai 4 ai 5 minuti -35 anni</t>
  </si>
  <si>
    <t>Tai Ji Quan Taolu Categoria principianti stile Yang 24 posizioni femminile dai 4 ai 5 minuti da 35 a 55 anni</t>
  </si>
  <si>
    <t>Tai Ji Quan Taolu Categoria principianti stile Yang 24 posizioni femminile dai 4 ai 5 minuti +55 anni</t>
  </si>
  <si>
    <t>Tai Ji Quan Taolu Categoria principianti stile Yang tradizionale maschile dai 4 ai 5 minuti -35 anni</t>
  </si>
  <si>
    <t>Tai Ji Quan Taolu Categoria principianti stile Yang tradizionale maschile dai 4 ai 5 minuti da 35 a 55 anni</t>
  </si>
  <si>
    <t>Tai Ji Quan Taolu Categoria principianti stile Yang tradizionale maschile dai 4 ai 5 minuti +55 anni</t>
  </si>
  <si>
    <t>Tai Ji Quan Taolu Categoria principianti stile Yang tradizionale femminile dai 4 ai 5 minuti -35 anni</t>
  </si>
  <si>
    <t>Tai Ji Quan Taolu Categoria principianti stile Yang tradizionale femminile dai 4 ai 5 minuti da 35 a 55 anni</t>
  </si>
  <si>
    <t>Tai Ji Quan Taolu Categoria principianti stile Yang tradizionale femminile dai 4 ai 5 minuti +55 anni</t>
  </si>
  <si>
    <t>Tai Ji Quan Taolu Categoria principianti stile Chen maschile dai 4 ai 5 minuti -35 anni</t>
  </si>
  <si>
    <t>Tai Ji Quan Taolu Categoria principianti stile Chen maschile dai 4 ai 5 minuti da 35 a 55 anni</t>
  </si>
  <si>
    <t>Tai Ji Quan Taolu Categoria principianti stile Chen maschile dai 4 ai 5 minuti +55 anni</t>
  </si>
  <si>
    <t>Tai Ji Quan Taolu Categoria principianti stile Chen femminile dai 4 ai 5 minuti -35 anni</t>
  </si>
  <si>
    <t>Tai Ji Quan Taolu Categoria principianti stile Chen femminile dai 4 ai 5 minuti da 35 a 55 anni</t>
  </si>
  <si>
    <t>Tai Ji Quan Taolu Categoria principianti stile Chen femminile dai 4 ai 5 minuti +55 anni</t>
  </si>
  <si>
    <t>Tai Ji Quan Taolu Categoria avanzati stile Yang 24 posizioni maschile dai 4 ai 5 minuti da -35</t>
  </si>
  <si>
    <t>Tai Ji Quan Taolu Categoria avanzati stile Yang 24 posizioni maschile dai 4 ai 5 minuti da 35 a 55 anni</t>
  </si>
  <si>
    <t>Tai Ji Quan Taolu Categoria avanzati stile Yang 24 posizioni maschile dai 4 ai 5 minuti da + 55 anni</t>
  </si>
  <si>
    <t>Tai Ji Quan Taolu Categoria avanzati stile Yang 24 posizioni femminile dai 4 ai 5 minuti da -35</t>
  </si>
  <si>
    <t>Tai Ji Quan Taolu Categoria avanzati stile Yang 24 posizioni femminile dai 4 ai 5 minuti da 35 a 55 anni</t>
  </si>
  <si>
    <t>Tai Ji Quan Taolu Categoria avanzati stile Yang 24 posizioni femminile dai 4 ai 5 minuti da + 55 anni</t>
  </si>
  <si>
    <t>Tai Ji Quan Taolu Categoria avanzati stile Yang 40 posizioni maschile dai 5 ai 6 minuti –35 anni</t>
  </si>
  <si>
    <t>Tai Ji Quan Taolu Categoria avanzati stile Yang 40 posizioni maschile dai 5 ai 6 minuti da 35 a 55 anni</t>
  </si>
  <si>
    <t>Tai Ji Quan Taolu Categoria avanzati stile Yang 40 posizioni maschile dai 5 ai 6 minuti +55 anni</t>
  </si>
  <si>
    <t>Tai Ji Quan Taolu Categoria avanzati stile Yang 40 posizioni femminile dai 5 ai 6 minuti -35 anni</t>
  </si>
  <si>
    <t>Tai Ji Quan Taolu Categoria avanzati stile Yang 40 posizioni femminile dai 5 ai 6 minuti da 35 a 55 anni</t>
  </si>
  <si>
    <t>Tai Ji Quan Taolu Categoria avanzati stile Yang 40 posizioni femminile dai 5 ai 6 minuti +55 anni</t>
  </si>
  <si>
    <t>Tai Ji Quan Taolu Categoria avanzati stile 42 codificata posizioni maschile dai 5 ai 6 minuti –35 anni</t>
  </si>
  <si>
    <t>Tai Ji Quan Taolu Categoria avanzati stile 42 codificata posizioni maschile dai 5 ai 6 minuti da 35 a 55 anni</t>
  </si>
  <si>
    <t>Tai Ji Quan Taolu Categoria avanzati stile 42 codificata posizioni maschile dai 5 ai 6 minuti +55 anni</t>
  </si>
  <si>
    <t>Tai Ji Quan Taolu Categoria avanzati stile 42 codificata posizioni femminile dai 5 ai 6 minuti -35 anni</t>
  </si>
  <si>
    <t>Tai Ji Quan Taolu Categoria avanzati stile 42 codificata posizioni femminile dai 5 ai 6 minuti da 35 a 55 anni</t>
  </si>
  <si>
    <t>Tai Ji Quan Taolu Categoria avanzati stile 42 codificata posizioni femminile dai 5 ai 6 minuti +55 anni</t>
  </si>
  <si>
    <t>Tai Ji Quan Taolu Categoria avanzati stile Chen tradizionale  maschile dai 5 ai 6 minuti -35 anni</t>
  </si>
  <si>
    <t>Tai Ji Quan Taolu Categoria avanzati stile Chen tradizionale  maschile dai 5 ai 6 minuti da 35 a 55 anni</t>
  </si>
  <si>
    <t>Tai Ji Quan Taolu Categoria avanzati stile Chen tradizionale  maschile dai 5 ai 6 minuti +55 anni</t>
  </si>
  <si>
    <t>Tai Ji Quan Taolu Categoria avanzati stile Chen tradizionale  femminile dai 5 ai 6 minuti -35 anni</t>
  </si>
  <si>
    <t>Tai Ji Quan Taolu Categoria avanzati stile Chen tradizionale  femminile dai 5 ai 6 minuti da 35 a 55 anni</t>
  </si>
  <si>
    <t>Tai Ji Quan Taolu Categoria avanzati stile Chen tradizionale  femminile dai 5 ai 6 minuti +55 anni</t>
  </si>
  <si>
    <t>Tai Ji Quan Taolu Categoria stile 56 Chen moderno maschile/femminile dai 5 ai 6 senza limiti di età</t>
  </si>
  <si>
    <t>Tai Ji Quan Taolu Categoria top class maschile dai 5 ai 6 minuti –35 anni</t>
  </si>
  <si>
    <t>Tai Ji Quan Taolu Categoria top class maschile dai 5 ai 6 minuti da 35 a 55 anni</t>
  </si>
  <si>
    <t>Tai Ji Quan Taolu Categoria top class maschile dai 5 ai 6 minuti +55 anni</t>
  </si>
  <si>
    <t>Tai Ji Quan Taolu Categoria top class femminile dai 5 ai 6 minuti -35 anni</t>
  </si>
  <si>
    <t>Tai Ji Quan Taolu Categoria top class femminile dai 5 ai 6 minuti da 35 a 55 anni</t>
  </si>
  <si>
    <t>Tai Ji Quan Taolu Categoria top class femminile dai 5 ai 6 minuti +55 anni</t>
  </si>
  <si>
    <t>Tai Ji Quan Taolu Categoria stile avanzati Yang tradizionale maschile dai 5 ai 6 minuti -35 anni</t>
  </si>
  <si>
    <t>Tai Ji Quan Taolu Categoria stile avanzati Yang tradizionale maschile dai 5 ai 6 minuti da 35 a 55 anni</t>
  </si>
  <si>
    <t>Tai Ji Quan Taolu Categoria stile avanzati Yang tradizionale maschile dai 5 ai 6 minuti +55 anni</t>
  </si>
  <si>
    <t>Tai Ji Quan Taolu Categoria stile avanzati Yang tradizionale femminile dai 5 ai 6 minuti -35 anni</t>
  </si>
  <si>
    <t>Tai Ji Quan Taolu Categoria stile avanzati Yang tradizionale femminile dai 5 ai 6 minuti da 35 a 55 anni</t>
  </si>
  <si>
    <t>Tai Ji Quan Taolu Categoria stile avanzati Yang tradizionale femminile dai 5 ai 6 minuti +55 anni</t>
  </si>
  <si>
    <t>Tai Ji Quan Taolu Categoria stile Wu tradizionale maschile/femminile dai 5 ai 6 senza limiti di età</t>
  </si>
  <si>
    <t>Tai Ji Quan Taolu Categoria stile 46 Wu moderno maschile/femminile dai 5 ai 6 senza limiti di età</t>
  </si>
  <si>
    <t>Tai Ji Quan Taolu Categoria stile 40 Sun moderno maschile/femminile dai 5 ai 6 senza limiti di età</t>
  </si>
  <si>
    <t xml:space="preserve">Tai Ji Quan Taolu di stile Wudan P’ai Categoria  maschile dai 4 ai 5 minuti da -35 anni </t>
  </si>
  <si>
    <t>Tai Ji Quan Taolu di stile Wudan P’ai Categoria  maschile dai 4 ai 5 minuti da 35 a 55 anni</t>
  </si>
  <si>
    <t>Tai Ji Quan Taolu di stile Wudan P’ai Categoria  maschile dai 4 ai 5 minuti da + 55 anni</t>
  </si>
  <si>
    <t>Tai Ji Quan Taolu di stile Wudan P’ai Categoria  femminile dai 4 ai 5 minuti da  -35 anni</t>
  </si>
  <si>
    <t>Tai Ji Quan Taolu di stile Wudan P’ai Categoria  femminile dai 4 ai 5 minuti da 35 a 55 anni</t>
  </si>
  <si>
    <t>Tai Ji Quan Taolu di stile Wudan P’ai Categoria  femminile dai 4 ai 5 minuti da + 55 anni</t>
  </si>
  <si>
    <t xml:space="preserve">Tai Ji Quan Taolu di stile Wudan P’ai con armi Categoria  maschile dai 4 ai 5 minuti da -35 anni </t>
  </si>
  <si>
    <t>Tai Ji Quan Taolu di stile Wudan P’ai con armi Categoria  maschile dai 4 ai 5 minuti da 35 a 55 anni</t>
  </si>
  <si>
    <t>Tai Ji Quan Taolu di stile Wudan P’ai con armi Categoria  maschile dai 4 ai 5 minuti da + 55 anni</t>
  </si>
  <si>
    <t>Tai Ji Quan Taolu di stile Wudan P’ai con armi Categoria  femminile dai 4 ai 5 minuti da -35 anni</t>
  </si>
  <si>
    <t>Tai Ji Quan Taolu di stile Wudan P’ai con armi Categoria  femminile dai 4 ai 5 minuti da 35 a 55 anni</t>
  </si>
  <si>
    <t>Tai Ji Quan Taolu di stile Wudan P’ai con armi Categoria  femminile dai 4 ai 5 minuti da + 55 anni</t>
  </si>
  <si>
    <t>Tai Ji Quan Taolu Categoria con spada moderna 16 posizioni codificata maschile dai 3 ai 4 minuti -35 anni</t>
  </si>
  <si>
    <t>Tai Ji Quan Taolu Categoria con spada moderna 16 posizioni codificata maschile dai 2 ai 3 minuti da 35 a 55</t>
  </si>
  <si>
    <t>Tai Ji Quan Taolu Categoria con spada moderna 16 posizioni codificata maschile dai 2 ai 3 minuti +55 anni</t>
  </si>
  <si>
    <t>Tai Ji Quan Taolu Categoria con spada moderna 16 posizioni codificata femminile dai 2 ai 3 minuti -35 anni</t>
  </si>
  <si>
    <t xml:space="preserve">Tai Ji Quan Taolu Categoria con spada moderna 16 posizioni codificata femminile dai 2 ai 3 minuti da 35 a 55 </t>
  </si>
  <si>
    <t>Tai Ji Quan Taolu Categoria con spada moderna16 posizioni codificata femminile dai 2 ai 3 minuti +55 anni</t>
  </si>
  <si>
    <t>Tai Ji Quan Taolu Categoria con spada moderna 32 posizioni codificata maschile dai 3 ai 4 minuti -35 anni</t>
  </si>
  <si>
    <t>Tai Ji Quan Taolu Categoria con spada moderna 32 posizioni codificata maschile dai 3 ai 4 minuti da 35 a 55</t>
  </si>
  <si>
    <t>Tai Ji Quan Taolu Categoria con spada moderna 32 posizioni codificata maschile dai 3 ai 4 minuti +55 anni</t>
  </si>
  <si>
    <t>Tai Ji Quan Taolu Categoria con spada moderna 32 posizioni codificata femminile dai 3 ai 4 minuti -35 anni</t>
  </si>
  <si>
    <t>Tai Ji Quan Taolu Categoria con spada moderna 32 posizioni codificata femminile dai 3 ai 4 minuti da 35 a 55</t>
  </si>
  <si>
    <t>Tai Ji Quan Taolu Categoria con spada moderna 32 posizioni codificata femminile dai 3 ai 4 minuti +55 anni</t>
  </si>
  <si>
    <t>Tai Ji Quan Taolu Categoria con spada moderna 42 posizioni codificata maschile dai 3 ai 4 minuti -35 anni</t>
  </si>
  <si>
    <t>Tai Ji Quan Taolu Categoria con spada moderna 42 posizioni codificata maschile dai 3 ai 4 minuti da 35 a 55</t>
  </si>
  <si>
    <t>Tai Ji Quan Taolu Categoria con spada moderna 42 posizioni codificata maschile dai 3 ai 4 minuti +55 anni</t>
  </si>
  <si>
    <t>Tai Ji Quan Taolu Categoria con spada moderna 42 posizioni codificata femminile dai 3 ai 4 minuti -35 anni</t>
  </si>
  <si>
    <t>Tai Ji Quan Taolu Categoria con spada moderna 42 posizioni codificata femminile dai 3 ai 4 minuti da 35 a 55</t>
  </si>
  <si>
    <t>Tai Ji Quan Taolu Categoria con spada moderna 42 posizioni codificata femminile dai 3 ai 4 minuti +55 anni</t>
  </si>
  <si>
    <t>Tai Ji Quan Taolu Categoria unica ventaglio open maschile\femminile dai 3 ai 4 minuti -14anni</t>
  </si>
  <si>
    <t>Tai Ji Quan Taolu Categoria unica ventaglio open maschile\femminile dai 3 ai 4 minuti +14anni</t>
  </si>
  <si>
    <t>Tai Ji Quan Taolu Categoria con spada top class maschile dai 5 ai 6 minuti –35 anni</t>
  </si>
  <si>
    <t>Tai Ji Quan Taolu Categoria con spada top class maschile dai 5 ai 6 minuti da 35 a 55 anni</t>
  </si>
  <si>
    <t>Tai Ji Quan Taolu Categoria con spada top class maschile dai 5 ai 6 minuti +55 anni</t>
  </si>
  <si>
    <t>Tai Ji Quan Taolu Categoria con spada top class femminile dai 5 ai 6 minuti -35 anni</t>
  </si>
  <si>
    <t>Tai Ji Quan Taolu Categoria con spada top class femminile dai 5 ai 6 minuti da 35 a 55 anni</t>
  </si>
  <si>
    <t>Tai Ji Quan Taolu Categoria con spada top class femminile dai 5 ai 6 minuti +55 anni</t>
  </si>
  <si>
    <t>Tai Ji Quan Taolu Categoria con armi tradizionali tutti gli stili maschile dai 3 ai 4 minuti -35 anni</t>
  </si>
  <si>
    <t>Tai Ji Quan Taolu Categoria con armi tradizionali tutti gli stili maschile dai 3 ai 4 minuti da 35 a 55 anni</t>
  </si>
  <si>
    <t>Tai Ji Quan Taolu Categoria con armi tradizionali tutti gli stili maschile dai 3 ai 4 minuti +55 anni</t>
  </si>
  <si>
    <t>Tai Ji Quan Taolu Categoria con armi tradizionali tutti gli stili femminile dai 3 ai 4 minuti -35 anni</t>
  </si>
  <si>
    <t>Tai Ji Quan Taolu Categoria con armi tradizionali tutti gli stili femminile dai 3 ai 4 minuti da 35 a 55 anni</t>
  </si>
  <si>
    <t>Tai Ji Quan Taolu Categoria con armi tradizionali tutti gli stili femminile dai 3 ai 4 minuti +55 anni</t>
  </si>
  <si>
    <t>Tai Ji Quan Taolu Categoria a squadre (3 atleti) mista mani nude dai 3 ai 4 minuti senza limiti di età</t>
  </si>
  <si>
    <t>Tai Ji Quan Taolu Categoria a squadre (3 atleti) mista con armi dai 3 ai 4 minuti senza limiti di età</t>
  </si>
  <si>
    <t>Tai Ji Quan Taolu Categoria a gruppi (+ di 3 atleti) mista mani nude dai 3 ai 4 minuti senza limiti di età</t>
  </si>
  <si>
    <t>Tai Ji Quan Taolu Categoria a gruppi (+ di 3 atleti) mista con armi dai 3 ai 4 minuti senza limiti di età</t>
  </si>
  <si>
    <t>Tai Ji Quan Taolu Categoria a squadre (3 atleti) mista con ventaglio dai 3 ai 4 minuti senza limiti di età</t>
  </si>
  <si>
    <t>Tai Ji Quan Taolu Categoria a gruppi (+ di 3 atleti) mista con ventaglio dai 3 ai 4 minuti senza limiti di età</t>
  </si>
  <si>
    <t>Tai Ji Quan Taolu Categoria di stile libero e/o altri stili maschile dai 5 ai 6 minuti senza limiti di età</t>
  </si>
  <si>
    <t>Tai Ji Quan Taolu Categoria di stile libero e/o altri stili femminile dai 5 ai 6 minuti senza limiti di età</t>
  </si>
  <si>
    <t>Di Dang Quan “Cadute” Categoria Unica Bambini e Esordienti mani nude m/f 12/14 anni</t>
  </si>
  <si>
    <t>Di Dang Quan “Cadute” Categoria Unica Bambini e Esordienti mani nude m/f 14/16 anni</t>
  </si>
  <si>
    <t>Di Dang Quan “Cadute” Categoria Unica juniores seniores e over mani nude m/f +16/50 anni -1 giorno</t>
  </si>
  <si>
    <t>Categoria Bambini mani nude m/f 6-8 anni -1 giorno stili del Nord</t>
  </si>
  <si>
    <t>Categoria Esordienti mani nude m/f 8-10 anni -1 giorno stili del Nord</t>
  </si>
  <si>
    <t>Categoria Esordienti mani nude m/f 10-12 anni -1 giorno primo livello -24 mesi pratica  stili del Nord</t>
  </si>
  <si>
    <t>Categoria Esordienti mani nude m/f 12-14 anni -1 giorno primo livello -24 mesi pratica stili del Nord</t>
  </si>
  <si>
    <t>Categoria Speranze mani nude maschile 14-16 anni -1 giorno primo livello -24 mesi pratica stili del Nord</t>
  </si>
  <si>
    <t>Categoria Speranze mani nude femminile 14-16 anni -1 giorno primo livello -24 mesi pratica stili del Nord</t>
  </si>
  <si>
    <t>Categoria Esordienti mani nude m/f 10-12 anni -1 giorno secondo livello +24 mesi pratica  stili del Nord</t>
  </si>
  <si>
    <t>Categoria Esordienti mani nude m/f 12-14 anni -1 giorno secondo livello +24 mesi pratica  stili del Nord</t>
  </si>
  <si>
    <t>Categoria Speranze mani nude maschile 14-16 anni -1 giorno secondo livello +24 mesi pratica  stili del Nord</t>
  </si>
  <si>
    <t>Categoria Speranze mani nude femminile 14-16 anni -1 giorno secondo livello +24 mesi pratica  stili del Nord</t>
  </si>
  <si>
    <t>Categoria Juniores mani nude 1° livello maschile 16/18 anni -1 giorno stili del Nord</t>
  </si>
  <si>
    <t>Categoria Juniores mani nude 1° livello femminile 16/18 anni -1 giorno stili del Nord</t>
  </si>
  <si>
    <t>Categoria Juniores mani nude 2° livello maschile 16/18 anni -1 giorno stili del Nord</t>
  </si>
  <si>
    <t>Categoria Juniores mani nude 2° livello femminile 16/18 anni -1 giorno stili del Nord</t>
  </si>
  <si>
    <t>Categoria Juniores mani nude 3° livello maschile 16/18 anni -1 giorno stili del Nord</t>
  </si>
  <si>
    <t>Categoria Juniores mani nude 3° livello femminile 16/18 anni -1 giorno stili del Nord</t>
  </si>
  <si>
    <t>Categoria Juniores mani nude 1° livello maschile 18/35 anni -1 giorno stili del Nord</t>
  </si>
  <si>
    <t>Categoria Seniores mani nude 1° livello femminile 18/35 anni -1 giorno stili del Nord</t>
  </si>
  <si>
    <t>Categoria Seniores mani nude 2° livello maschile 18/35 anni -1 giorno stili del Nord</t>
  </si>
  <si>
    <t>Categoria Seniores mani nude 2° livello femminile 18/35 anni -1 giorno stili del Nord</t>
  </si>
  <si>
    <t>Categoria Seniores mani nude 3° livello maschile 18/35 anni -1 giorno stili del Nord</t>
  </si>
  <si>
    <t>Categoria Seniores mani nude 3° livello femminile 18/35 anni -1 giorno stili del Nord</t>
  </si>
  <si>
    <t>Categoria Over mani nude maschile 35/50 anni -1 giorno stili del Nord</t>
  </si>
  <si>
    <t>Categoria Bambini mani nude m/f 6-8 anni -1 giorno stili del Sud</t>
  </si>
  <si>
    <t>Categoria Esordienti mani nude m/f 8-10 anni -1 giorno stili del Sud</t>
  </si>
  <si>
    <t>Categoria Esordienti mani nude m/f 10-12 anni -1 giorno primo livello -24 mesi pratica  stili del Sud</t>
  </si>
  <si>
    <t>Categoria Esordienti mani nude m/f 12-14 anni -1 giorno primo livello -24 mesi pratica stili del Sud</t>
  </si>
  <si>
    <t>Categoria Speranze mani nude maschile 14-16 anni -1 giorno primo livello -24 mesi pratica stili del Sud</t>
  </si>
  <si>
    <t>Categoria Speranze mani nude femminile 14-16 anni -1 giorno primo livello -24 mesi pratica stili del Sud</t>
  </si>
  <si>
    <t>Categoria Esordienti mani nude m/f 10-12 anni -1 giorno secondo livello +24 mesi pratica  stili del Sud</t>
  </si>
  <si>
    <t>Categoria Esordienti mani nude m/f 12-14 anni -1 giorno secondo livello +24 mesi pratica  stili del Sud</t>
  </si>
  <si>
    <t>Categoria Speranze mani nude maschile 14-16 anni -1 giorno secondo livello +24 mesi pratica  stili del Sud</t>
  </si>
  <si>
    <t>Categoria Speranze mani nude femminile 14-16 anni -1 giorno secondo livello +24 mesi pratica  stili del Sud</t>
  </si>
  <si>
    <t>Categoria Juniores mani nude 1° livello maschile 16/18 anni -1 giorno stili del Sud</t>
  </si>
  <si>
    <t>Categoria Juniores mani nude 1° livello femminile 16/18 anni -1 giorno stili del Sud</t>
  </si>
  <si>
    <t>Categoria Juniores mani nude 2° livello maschile 16/18 anni -1 giorno stili del Sud</t>
  </si>
  <si>
    <t>Categoria Juniores mani nude 2° livello femminile 16/18 anni -1 giorno stili del Sud</t>
  </si>
  <si>
    <t>Categoria Juniores mani nude 3° livello maschile 16/18 anni -1 giorno stili del Sud</t>
  </si>
  <si>
    <t>Categoria Juniores mani nude 3° livello femminile 16/18 anni -1 giorno stili del Sud</t>
  </si>
  <si>
    <t>Categoria Juniores mani nude 1° livello maschile 18/35 anni -1 giorno stili del Sud</t>
  </si>
  <si>
    <t>Categoria Seniores mani nude 1° livello femminile 18/35 anni -1 giorno stili del Sud</t>
  </si>
  <si>
    <t>Categoria Seniores mani nude 2° livello maschile 18/35 anni -1 giorno stili del Sud</t>
  </si>
  <si>
    <t>Categoria Seniores mani nude 2° livello femminile 18/35 anni -1 giorno stili del Sud</t>
  </si>
  <si>
    <t>Categoria Seniores mani nude 3° livello maschile 18/35 anni -1 giorno stili del Sud</t>
  </si>
  <si>
    <t>Categoria Seniores mani nude 3° livello femminile 18/35 anni -1 giorno stili del Sud</t>
  </si>
  <si>
    <t>Categoria Bambini mani nude m/f 6-8 anni -1 giorno stili Tradizionali Wai Jia</t>
  </si>
  <si>
    <t>Categoria Esordienti mani nude m/f 8-10 anni -1 giorno stili Tradizionali Wai Jia</t>
  </si>
  <si>
    <t>Categoria Esordienti mani nude m/f 10-12 anni -1 giorno primo livello -24 mesi pratica  stili Tradizionali Wai Jia</t>
  </si>
  <si>
    <t>Categoria Esordienti mani nude m/f 12-14 anni -1 giorno primo livello -24 mesi pratica stili Tradizionali Wai Jia</t>
  </si>
  <si>
    <t>Categoria Speranze mani nude maschile 14-16 anni -1 giorno primo livello -24 mesi pratica stili Tradizionali Wai Jia</t>
  </si>
  <si>
    <t>Categoria Speranze mani nude femminile 14-16 anni -1 giorno primo livello -24 mesi pratica stili Tradizionali Wai Jia</t>
  </si>
  <si>
    <t>Categoria Esordienti mani nude m/f 10-12 anni -1 giorno secondo livello +24 mesi pratica  stili Tradizionali Wai Jia</t>
  </si>
  <si>
    <t>Categoria Esordienti mani nude m/f 12-14 anni -1 giorno secondo livello +24 mesi pratica  stili Tradizionali Wai Jia</t>
  </si>
  <si>
    <t>Categoria Speranze mani nude maschile 14-16 anni -1 giorno secondo livello +24 mesi pratica  stili Tradizionali Wai Jia</t>
  </si>
  <si>
    <t>Categoria Speranze mani nude femminile 14-16 anni -1 giorno secondo livello +24 mesi pratica  stili Tradizionali Wai Jia</t>
  </si>
  <si>
    <t>Categoria Juniores mani nude 1° livello maschile 16/18 anni -1 giorno stili Tradizionali Wai Jia</t>
  </si>
  <si>
    <t>Categoria Juniores mani nude 1° livello femminile 16/18 anni -1 giorno stili Tradizionali Wai Jia</t>
  </si>
  <si>
    <t>Categoria Juniores mani nude 2° livello maschile 16/18 anni -1 giorno stili Tradizionali Wai Jia</t>
  </si>
  <si>
    <t>Categoria Juniores mani nude 2° livello femminile 16/18 anni -1 giorno stili Tradizionali Wai Jia</t>
  </si>
  <si>
    <t>Categoria Juniores mani nude 3° livello maschile 16/18 anni -1 giorno stili Tradizionali Wai Jia</t>
  </si>
  <si>
    <t>Categoria Juniores mani nude 3° livello femminile 16/18 anni -1 giorno stili Tradizionali Wai Jia</t>
  </si>
  <si>
    <t>Categoria Juniores mani nude 1° livello maschile 18/35 anni -1 giorno stili Tradizionali Wai Jia</t>
  </si>
  <si>
    <t>Categoria Seniores mani nude 1° livello femminile 18/35 anni -1 giorno stili Tradizionali Wai Jia</t>
  </si>
  <si>
    <t>Categoria Seniores mani nude 2° livello maschile 18/35 anni -1 giorno stili Tradizionali Wai Jia</t>
  </si>
  <si>
    <t>Categoria Seniores mani nude 2° livello femminile 18/35 anni -1 giorno stili Tradizionali Wai Jia</t>
  </si>
  <si>
    <t>Categoria Seniores mani nude 3° livello maschile 18/35 anni -1 giorno stili Tradizionali Wai Jia</t>
  </si>
  <si>
    <t>Categoria Seniores mani nude 3° livello femminile 18/35 anni -1 giorno stili Tradizionali Wai Jia</t>
  </si>
  <si>
    <t>Categoria Over mani nude maschile   35/50 anni -1 giorno stili Tradizionali Wai Jia</t>
  </si>
  <si>
    <t>Categoria Over mani nude femminile 35/50 anni -1 giorno stili Tradizionali Wai Jia</t>
  </si>
  <si>
    <t>Categoria Bambini armi corte e lunghe m/f 8-10 anni -1 giorno</t>
  </si>
  <si>
    <t>Categoria Esordienti armi corte e lunghe m/f 10-12 anni -1 giorno</t>
  </si>
  <si>
    <t>Categoria Esordienti armi corte e lunghe m/f 12-14 anni -1 giorno</t>
  </si>
  <si>
    <t>Categoria Speranze armi corte e lunghe maschile 2° livello 14-16 anni -1 giorno</t>
  </si>
  <si>
    <t>Categoria Speranze armi corte e lunghe femminile 2° livello 14-16 anni -1 giorno</t>
  </si>
  <si>
    <t>Categoria Juniores armi corte e lunghe 2° livello maschile 16-18 anni -1 giorno</t>
  </si>
  <si>
    <t>Categoria Juniores armi corte e lunghe 2° livello femminile 16-18 anni -1 giorno</t>
  </si>
  <si>
    <t>Categoria Juniores armi corte e lunghe 3° livello maschile 16-18 anni -1 giorno</t>
  </si>
  <si>
    <t>Categoria Juniores armi corte e lunghe 3° livello femminile 16-18 anni -1 giorno</t>
  </si>
  <si>
    <t>Categoria Seniores arma corta 2° livello maschile 18/35 anni -1 giorno</t>
  </si>
  <si>
    <t>Categoria Seniores arma corta 2° livello femminile 18/35 anni -1 giorno</t>
  </si>
  <si>
    <t>Categoria Seniores arma corta 3° livello maschile 18/35 anni -1 giorno</t>
  </si>
  <si>
    <t>Categoria Seniores arma corta 3° livello femminile 18/35 anni -1 giorno</t>
  </si>
  <si>
    <t>Categoria Seniores arma lunga 2° livello maschile 18/35 -1 giorno anni</t>
  </si>
  <si>
    <t>Categoria Seniores arma lunga 2° livello femminile 18/35 anni -1 giorno</t>
  </si>
  <si>
    <t>Categoria Seniores arma lunga 3° livello maschile 18/35 anni -1 giorno</t>
  </si>
  <si>
    <t>Categoria Seniores arma lunga 3° livello femminile 18/35 anni -1 giorno</t>
  </si>
  <si>
    <t>Categorie unica bambini e esordienti forme imitative tradizionali a mani nude 6-14 anni -1 giorno m/f</t>
  </si>
  <si>
    <t>Categorie unica speranze juniores e seniores forme imitative tradizionali a mani nude 14-35 anni -1 giorno m/f</t>
  </si>
  <si>
    <t xml:space="preserve">Categoria bambini e esordienti armi snodate tradizionali 6-14 anni -1 giorno </t>
  </si>
  <si>
    <t xml:space="preserve">Categoria speranze juniores e seniores armi snodate 14-35 anni -1 giorno </t>
  </si>
  <si>
    <t xml:space="preserve">Categoria bambini e esordienti armi doppie tradizionali 6-14 anni -1 giorno </t>
  </si>
  <si>
    <t xml:space="preserve">Categoria speranze juniores e seniores armi doppie 14-35 anni -1 giorno </t>
  </si>
  <si>
    <t xml:space="preserve">Categoria bambini e esordienti Ventaglio tradizionale 6-14 anni -1 giorno </t>
  </si>
  <si>
    <t xml:space="preserve">Categoria speranze juniores e seniores Ventaglio tradizionale 14-35 anni -1 giorno </t>
  </si>
  <si>
    <t xml:space="preserve">Categoria bambini e esordienti tradizionale combattimento prestabilito da 2 a 10 atleti -14 anni -1 giorno </t>
  </si>
  <si>
    <t xml:space="preserve">Categorie speranze juniores e seniores tradizionale combattimento prestabilito da 2 a 10 atleti 14/35 anni -1 giorno </t>
  </si>
  <si>
    <t xml:space="preserve">Categoria bambini e esordienti tradizionale dimostrativo libero di gruppo con o senza armi più di 3 atleti m/f 14 anni -1g </t>
  </si>
  <si>
    <t>Cat. speranze juniores e seniores tradizionale dimostrativo libero di gruppo con o senza armi più di 3 atleti m/f 14/35 anni</t>
  </si>
  <si>
    <t>Taolu Shaolin Tradizionale mani nude 5-12 anni m/f (non già presentato in altre categorie)</t>
  </si>
  <si>
    <t>Taolu Shaolin Tradizionale mani nude 13-17 anni m/f (non già presentato in altre categorie)</t>
  </si>
  <si>
    <t>Taolu Shaolin Tradizionale mani nude +18 anni m/f (non già presentato in altre categorie)</t>
  </si>
  <si>
    <t>Taolu Armi Shaolin Tradizionale 5-14 anni m/f (non già presentato in altre categorie)</t>
  </si>
  <si>
    <t>Taolu Armi Shaolin Tradizionale +15 anni m/f (non già presentato in altre categorie)</t>
  </si>
  <si>
    <t>Bambini maschile 6/7 anni -1 giorno -28Kg</t>
  </si>
  <si>
    <t>Qinda (solo ad invito)Bambini maschile 6/7 anni -1 giorno +28Kg</t>
  </si>
  <si>
    <t>Qinda (solo ad invito)Bambini maschile 7/8 anni -1 giorno -35 Kg</t>
  </si>
  <si>
    <t>Qinda (solo ad invito)Bambini maschile 7/8 anni -1 giorno +35Kg</t>
  </si>
  <si>
    <t>Qinda (solo ad invito)Esordienti maschile 8/10 anni -1 giorno -42Kg</t>
  </si>
  <si>
    <t>Qinda (solo ad invito)Esordienti maschile 8/10 anni -1 giorno +42Kg</t>
  </si>
  <si>
    <t>Qinda (solo ad invito)Esordienti maschile 10/12 anni -1 giorno -49Kg</t>
  </si>
  <si>
    <t>Qinda (solo ad invito)Esordienti maschile 10/12 anni -1 giorno +49Kg</t>
  </si>
  <si>
    <t>Qinda (solo ad invito)Esordienti maschile 12/14 anni -1 giorno -56Kg</t>
  </si>
  <si>
    <t>Qinda (solo ad invito)Esordienti maschile 12/14 anni -1 giorno +56Kg</t>
  </si>
  <si>
    <t>Qinda (solo ad invito)Speranze maschile 14/16 anni -1 giorno -62Kg</t>
  </si>
  <si>
    <t>Qinda (solo ad invito)Speranze maschile 14/16 anni -1 giorno +62Kg</t>
  </si>
  <si>
    <t>Qinda (solo ad invito)Novizi Juniores maschile –52kg. 16/18 anni -1 giorno</t>
  </si>
  <si>
    <t>Qinda (solo ad invito)Novizi Juniores maschile 52/56 kg. 16/18 anni -1 giorno</t>
  </si>
  <si>
    <t>Qinda (solo ad invito)Novizi Juniores maschile 56/60 kg. 16/18 anni -1 giorno</t>
  </si>
  <si>
    <t>Qinda (solo ad invito)Novizi Juniores maschile 60/65 kg. 16/18 anni -1 giorno</t>
  </si>
  <si>
    <t>Qinda (solo ad invito)Novizi Juniores maschile 65/70 kg. 16/18 anni -1 giorno</t>
  </si>
  <si>
    <t>Qinda (solo ad invito)Novizi Juniores maschile 70/75 kg. 16/18 anni -1 giorno</t>
  </si>
  <si>
    <t>Qinda (solo ad invito)Novizi Juniores maschile 75/80 kg. 16/18 anni -1 giorno</t>
  </si>
  <si>
    <t>Qinda (solo ad invito)Novizi Juniores maschile 80/85 kg. 16/18 anni -1 giorno</t>
  </si>
  <si>
    <t>Qinda (solo ad invito)Novizi Juniores maschile 85/90 kg. 16/18 anni -1 giorno</t>
  </si>
  <si>
    <t>Qinda (solo ad invito)Novizi Juniores maschile +90 kg. 16/18 anni -1 giorno</t>
  </si>
  <si>
    <t>Qinda (solo ad invito)Bambini femminile 6/7 anni -1 giorno -28Kg</t>
  </si>
  <si>
    <t>Qinda (solo ad invito)Bambini femminile 6/7 anni -1 giorno +28Kg</t>
  </si>
  <si>
    <t>Qinda (solo ad invito)Bambini femminile 7/8 anni -1 giorno -35 Kg</t>
  </si>
  <si>
    <t>Qinda (solo ad invito)Bambini femminile 7/8 anni -1 giorno +35Kg</t>
  </si>
  <si>
    <t>Qinda (solo ad invito)Esordienti femminile 8/10 anni -1 giorno -42Kg</t>
  </si>
  <si>
    <t>Qinda (solo ad invito)Esordienti femminile 8/10 anni -1 giorno +42Kg</t>
  </si>
  <si>
    <t>Qinda (solo ad invito)Esordienti femminile 10/12 anni -1 giorno -49Kg</t>
  </si>
  <si>
    <t>Qinda (solo ad invito)Esordienti femminile 10/12 anni -1 giorno +49Kg</t>
  </si>
  <si>
    <t>Qinda (solo ad invito)Esordienti femminile 12/14 anni -1 giorno -56Kg</t>
  </si>
  <si>
    <t>Qinda (solo ad invito)Esordienti femminile 12/14 anni -1 giorno +56Kg</t>
  </si>
  <si>
    <t>Qinda (solo ad invito)Speranze femminile 14/16 anni -1 giorno -62Kg</t>
  </si>
  <si>
    <t>Qinda (solo ad invito)Speranze femminile 14/16 anni -1 giorno +62Kg</t>
  </si>
  <si>
    <t>Qinda (solo ad invito)Novizi Juniores femminile –52kg. 16/18 anni -1 giorno</t>
  </si>
  <si>
    <t>Qinda (solo ad invito)Novizi Juniores femminile 52/56 kg. 16/18 anni -1 giorno</t>
  </si>
  <si>
    <t>Qinda (solo ad invito)Novizi Juniores femminile 56/60 kg. 16/18 anni -1 giorno</t>
  </si>
  <si>
    <t>Qinda (solo ad invito)Novizi Juniores femminile 60/65 kg. 16/18 anni -1 giorno</t>
  </si>
  <si>
    <t>Qinda (solo ad invito)Novizi Juniores femminile 65/70 kg. 16/18 anni -1 giorno</t>
  </si>
  <si>
    <t>Qinda (solo ad invito)Novizi Juniores femminile   +70 kg. 16/18 anni -1 giorno</t>
  </si>
  <si>
    <t>Qinda (solo ad invito)Novizi Seniores maschile –52 kg. 18/35 anni -1 giorno</t>
  </si>
  <si>
    <t>Qinda (solo ad invito)Novizi Seniores maschile 52/56 kg. 18/35 anni -1 giorno</t>
  </si>
  <si>
    <t>Qinda (solo ad invito)Novizi Seniores maschile 56/60 kg. 18/35 anni -1 giorno</t>
  </si>
  <si>
    <t>Qinda (solo ad invito)Novizi Seniores maschile 60/65 kg. 18/35 anni -1 giorno</t>
  </si>
  <si>
    <t>Qinda (solo ad invito)Novizi Seniores maschile 65/70 kg. 18/35 anni -1 giorno</t>
  </si>
  <si>
    <t>Qinda (solo ad invito)Novizi Seniores maschile 70/75 kg. 18/35 anni -1 giorno</t>
  </si>
  <si>
    <t>Qinda (solo ad invito)Novizi Seniores maschile 75/80 kg. 18/35 anni -1 giorno</t>
  </si>
  <si>
    <t>Qinda (solo ad invito)Novizi Seniores maschile 80/85 kg. 18/35 anni -1 giorno</t>
  </si>
  <si>
    <t>Qinda (solo ad invito)Novizi Seniores maschile 85/90 kg. 18/35 anni -1 giorno</t>
  </si>
  <si>
    <t>Qinda (solo ad invito)Novizi Seniores maschile    +90 kg. 18/35 anni -1 giorno</t>
  </si>
  <si>
    <t>Qinda (solo ad invito)Novizi Seniores femminile –52kg. 18/35 anni -1 giorno</t>
  </si>
  <si>
    <t>Qinda (solo ad invito)Novizi Seniores femminile 52/56 kg. 18/35 anni -1 giorno</t>
  </si>
  <si>
    <t>Qinda (solo ad invito)Novizi Seniores femminile 56/60 kg. 18/35 anni -1 giorno</t>
  </si>
  <si>
    <t>Qinda (solo ad invito)Novizi Seniores femminile 60/65 kg. 18/35 anni -1 giorno</t>
  </si>
  <si>
    <t>Qinda (solo ad invito)Novizi Seniores femminile 65/70 kg. 18/35 anni -1 giorno</t>
  </si>
  <si>
    <t>Qinda (solo ad invito)Novizi Seniores femminile 70-75 kg. 18/35 anni -1 giorno</t>
  </si>
  <si>
    <t>Qinda (solo ad invito)Novizi Seniores femminile    +75 kg. 18/35 anni -1 giorno</t>
  </si>
  <si>
    <t xml:space="preserve">Qinda (solo ad invito) Over  maschile -52 kg. 35/50 anni </t>
  </si>
  <si>
    <t>Qinda (solo ad invito) Over maschile 52/56 kg. 35/50 anni</t>
  </si>
  <si>
    <t>Qinda (solo ad invito) Over maschile 56/60 kg. 35/50 anni</t>
  </si>
  <si>
    <t>Qinda (solo ad invito) Over maschile 60/65 kg. 35/50 anni</t>
  </si>
  <si>
    <t>Qinda (solo ad invito) Over maschile 65/70 kg. 35/50 anni</t>
  </si>
  <si>
    <t>Qinda (solo ad invito) Over maschile 70/75 kg. 35/50 anni</t>
  </si>
  <si>
    <t>Qinda (solo ad invito) Over maschile 75/80 kg. 35/50 anni</t>
  </si>
  <si>
    <t>Qinda (solo ad invito) Over maschile 80/85 kg. 35/50 anni</t>
  </si>
  <si>
    <t>Qinda (solo ad invito) Over maschile 85/90 kg. 35/50 anni</t>
  </si>
  <si>
    <t>Qinda (solo ad invito) Over maschile    +90 kg. 35/50 anni</t>
  </si>
  <si>
    <t>Qinda (solo ad invito) Over femminile    –52 kg. 35/50 anni</t>
  </si>
  <si>
    <t>Qinda (solo ad invito) Over femminile 52/56 kg. 35/50 anni</t>
  </si>
  <si>
    <t>Qinda (solo ad invito) Over femminile 56/60 kg. 35/50 anni</t>
  </si>
  <si>
    <t>Qinda (solo ad invito) Over femminile 60/65 kg. 35/50 anni</t>
  </si>
  <si>
    <t>Qinda (solo ad invito) Over femminile 65/70 kg. 35/50 anni</t>
  </si>
  <si>
    <t>Qinda (solo ad invito) Over femminile 70/75 kg. 35/50 anni</t>
  </si>
  <si>
    <t>Qinda (solo ad invito) Over femminile    +75 kg. 35/50 anni</t>
  </si>
  <si>
    <t>Gli atleti sono regolarmente tesserati per l'anno 2024/2025 a</t>
  </si>
  <si>
    <t>Qinda</t>
  </si>
  <si>
    <t>Categoria Over tradizionale dimostrativo mani nude m/f +50 anni</t>
  </si>
  <si>
    <t>Categoria Over tradizionale dimostrativo arma corta m/f +50 anni</t>
  </si>
  <si>
    <t>Categoria Over tradizionale dimostrativo arma lunga m/f +50 anni</t>
  </si>
  <si>
    <t>16° TROFEO "L'isola di Kung-Fu"    -   Suisio BG  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</si>
</sst>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\ &quot;€&quot;_-;\-* #,##0\ &quot;€&quot;_-;_-* &quot;-&quot;\ &quot;€&quot;_-;_-@_-"/>
    <numFmt numFmtId="165" formatCode="_-&quot;€&quot;\ * #,##0_-;\-&quot;€&quot;\ * #,##0_-;_-&quot;€&quot;\ * &quot;-&quot;_-;_-@_-"/>
    <numFmt numFmtId="166" formatCode="d/m/yyyy;@"/>
  </numFmts>
  <fonts count="20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9"/>
      <color theme="9" tint="-0.499984740745262"/>
      <name val="Calibri"/>
      <family val="2"/>
      <scheme val="minor"/>
    </font>
    <font>
      <sz val="10"/>
      <color theme="9" tint="-0.499984740745262"/>
      <name val="Calibri"/>
      <family val="2"/>
      <scheme val="minor"/>
    </font>
    <font>
      <sz val="10"/>
      <name val="Calibri"/>
      <family val="2"/>
      <scheme val="minor"/>
    </font>
    <font>
      <sz val="8"/>
      <name val="Calibri"/>
      <family val="2"/>
      <scheme val="minor"/>
    </font>
    <font>
      <sz val="10"/>
      <color theme="8" tint="-0.249977111117893"/>
      <name val="Calibri"/>
      <family val="2"/>
      <scheme val="minor"/>
    </font>
    <font>
      <sz val="10"/>
      <color rgb="FF202124"/>
      <name val="Calibri"/>
      <family val="2"/>
      <scheme val="minor"/>
    </font>
    <font>
      <sz val="9"/>
      <color rgb="FF002060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i/>
      <sz val="10"/>
      <color theme="8" tint="-0.249977111117893"/>
      <name val="Calibri"/>
      <family val="2"/>
      <scheme val="minor"/>
    </font>
    <font>
      <sz val="9"/>
      <color rgb="FF215967"/>
      <name val="Times New Roman"/>
      <family val="1"/>
    </font>
    <font>
      <sz val="10"/>
      <color rgb="FF215967"/>
      <name val="Times New Roman"/>
      <family val="1"/>
    </font>
    <font>
      <i/>
      <sz val="8"/>
      <color theme="9" tint="-0.499984740745262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30">
    <xf numFmtId="0" fontId="0" fillId="0" borderId="0" xfId="0"/>
    <xf numFmtId="0" fontId="3" fillId="0" borderId="1" xfId="1" applyFont="1" applyBorder="1" applyAlignment="1" applyProtection="1">
      <alignment horizontal="center" vertical="center"/>
      <protection locked="0"/>
    </xf>
    <xf numFmtId="0" fontId="3" fillId="0" borderId="1" xfId="1" applyFont="1" applyBorder="1" applyAlignment="1" applyProtection="1">
      <alignment vertical="center"/>
      <protection locked="0"/>
    </xf>
    <xf numFmtId="1" fontId="3" fillId="0" borderId="11" xfId="1" applyNumberFormat="1" applyFont="1" applyBorder="1" applyAlignment="1" applyProtection="1">
      <alignment horizontal="center" vertical="center"/>
      <protection locked="0"/>
    </xf>
    <xf numFmtId="166" fontId="3" fillId="0" borderId="1" xfId="1" applyNumberFormat="1" applyFont="1" applyBorder="1" applyAlignment="1" applyProtection="1">
      <alignment horizontal="center" vertical="center"/>
      <protection locked="0"/>
    </xf>
    <xf numFmtId="1" fontId="3" fillId="0" borderId="1" xfId="1" applyNumberFormat="1" applyFont="1" applyBorder="1" applyAlignment="1" applyProtection="1">
      <alignment horizontal="center" vertical="center"/>
      <protection locked="0"/>
    </xf>
    <xf numFmtId="1" fontId="12" fillId="0" borderId="9" xfId="1" applyNumberFormat="1" applyFont="1" applyBorder="1" applyAlignment="1" applyProtection="1">
      <alignment horizontal="center" vertical="center"/>
      <protection locked="0"/>
    </xf>
    <xf numFmtId="1" fontId="12" fillId="0" borderId="1" xfId="1" applyNumberFormat="1" applyFont="1" applyBorder="1" applyAlignment="1" applyProtection="1">
      <alignment horizontal="center" vertical="center"/>
      <protection locked="0"/>
    </xf>
    <xf numFmtId="1" fontId="12" fillId="0" borderId="10" xfId="1" applyNumberFormat="1" applyFont="1" applyBorder="1" applyAlignment="1" applyProtection="1">
      <alignment horizontal="center" vertical="center"/>
      <protection locked="0"/>
    </xf>
    <xf numFmtId="0" fontId="4" fillId="6" borderId="0" xfId="0" applyFont="1" applyFill="1" applyAlignment="1">
      <alignment vertical="center"/>
    </xf>
    <xf numFmtId="166" fontId="13" fillId="6" borderId="0" xfId="1" applyNumberFormat="1" applyFont="1" applyFill="1" applyAlignment="1">
      <alignment horizontal="left" vertical="center"/>
    </xf>
    <xf numFmtId="0" fontId="2" fillId="6" borderId="0" xfId="0" applyFont="1" applyFill="1" applyAlignment="1">
      <alignment horizontal="center" vertical="center"/>
    </xf>
    <xf numFmtId="0" fontId="16" fillId="6" borderId="0" xfId="0" applyFont="1" applyFill="1" applyAlignment="1">
      <alignment vertical="center"/>
    </xf>
    <xf numFmtId="0" fontId="10" fillId="6" borderId="0" xfId="0" applyFont="1" applyFill="1" applyAlignment="1">
      <alignment vertical="center" wrapText="1"/>
    </xf>
    <xf numFmtId="14" fontId="4" fillId="6" borderId="0" xfId="0" applyNumberFormat="1" applyFont="1" applyFill="1" applyAlignment="1">
      <alignment horizontal="right" vertical="center"/>
    </xf>
    <xf numFmtId="14" fontId="4" fillId="11" borderId="0" xfId="0" applyNumberFormat="1" applyFont="1" applyFill="1" applyAlignment="1">
      <alignment horizontal="right" vertical="center"/>
    </xf>
    <xf numFmtId="14" fontId="15" fillId="11" borderId="0" xfId="0" applyNumberFormat="1" applyFont="1" applyFill="1" applyAlignment="1">
      <alignment horizontal="center" vertical="center"/>
    </xf>
    <xf numFmtId="14" fontId="14" fillId="11" borderId="0" xfId="0" applyNumberFormat="1" applyFont="1" applyFill="1" applyAlignment="1">
      <alignment horizontal="center" vertical="center"/>
    </xf>
    <xf numFmtId="0" fontId="14" fillId="11" borderId="0" xfId="0" applyFont="1" applyFill="1" applyAlignment="1">
      <alignment horizontal="center"/>
    </xf>
    <xf numFmtId="0" fontId="14" fillId="11" borderId="0" xfId="0" applyFont="1" applyFill="1" applyAlignment="1">
      <alignment horizontal="center" vertical="center" wrapText="1"/>
    </xf>
    <xf numFmtId="0" fontId="2" fillId="11" borderId="0" xfId="0" applyFont="1" applyFill="1"/>
    <xf numFmtId="0" fontId="2" fillId="0" borderId="0" xfId="0" applyFont="1"/>
    <xf numFmtId="0" fontId="4" fillId="11" borderId="0" xfId="0" applyFont="1" applyFill="1" applyAlignment="1">
      <alignment vertical="center" wrapText="1"/>
    </xf>
    <xf numFmtId="0" fontId="14" fillId="11" borderId="0" xfId="0" applyFont="1" applyFill="1" applyAlignment="1">
      <alignment horizontal="center" vertical="center"/>
    </xf>
    <xf numFmtId="0" fontId="2" fillId="11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2" fillId="6" borderId="11" xfId="0" applyFont="1" applyFill="1" applyBorder="1" applyAlignment="1">
      <alignment vertical="center"/>
    </xf>
    <xf numFmtId="0" fontId="2" fillId="6" borderId="4" xfId="0" applyFont="1" applyFill="1" applyBorder="1" applyAlignment="1">
      <alignment vertical="center"/>
    </xf>
    <xf numFmtId="0" fontId="15" fillId="11" borderId="0" xfId="0" applyFont="1" applyFill="1" applyAlignment="1">
      <alignment horizontal="center" vertical="center" wrapText="1"/>
    </xf>
    <xf numFmtId="0" fontId="6" fillId="7" borderId="12" xfId="0" applyFont="1" applyFill="1" applyBorder="1" applyAlignment="1">
      <alignment horizontal="center" vertical="center" wrapText="1"/>
    </xf>
    <xf numFmtId="0" fontId="6" fillId="9" borderId="12" xfId="0" applyFont="1" applyFill="1" applyBorder="1" applyAlignment="1">
      <alignment horizontal="center" vertical="center" wrapText="1"/>
    </xf>
    <xf numFmtId="0" fontId="6" fillId="8" borderId="12" xfId="0" applyFont="1" applyFill="1" applyBorder="1" applyAlignment="1">
      <alignment horizontal="center" vertical="center" wrapText="1"/>
    </xf>
    <xf numFmtId="0" fontId="6" fillId="7" borderId="13" xfId="0" applyFont="1" applyFill="1" applyBorder="1" applyAlignment="1">
      <alignment horizontal="center" vertical="center" wrapText="1"/>
    </xf>
    <xf numFmtId="0" fontId="6" fillId="9" borderId="13" xfId="0" applyFont="1" applyFill="1" applyBorder="1" applyAlignment="1">
      <alignment horizontal="center" vertical="center" wrapText="1"/>
    </xf>
    <xf numFmtId="0" fontId="6" fillId="8" borderId="13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1" fillId="6" borderId="1" xfId="0" applyFont="1" applyFill="1" applyBorder="1" applyAlignment="1">
      <alignment horizontal="center" vertical="center"/>
    </xf>
    <xf numFmtId="1" fontId="12" fillId="6" borderId="10" xfId="1" applyNumberFormat="1" applyFont="1" applyFill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14" fillId="0" borderId="0" xfId="0" applyFont="1" applyAlignment="1">
      <alignment horizontal="center" wrapText="1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right" wrapText="1"/>
    </xf>
    <xf numFmtId="14" fontId="5" fillId="0" borderId="0" xfId="1" applyNumberFormat="1" applyFont="1" applyAlignment="1">
      <alignment horizontal="right" vertical="center" wrapText="1"/>
    </xf>
    <xf numFmtId="165" fontId="4" fillId="0" borderId="21" xfId="0" applyNumberFormat="1" applyFont="1" applyBorder="1"/>
    <xf numFmtId="0" fontId="2" fillId="6" borderId="23" xfId="0" applyFont="1" applyFill="1" applyBorder="1" applyAlignment="1">
      <alignment horizontal="center" vertical="center"/>
    </xf>
    <xf numFmtId="0" fontId="2" fillId="6" borderId="25" xfId="0" applyFont="1" applyFill="1" applyBorder="1" applyAlignment="1">
      <alignment horizontal="center" vertical="center"/>
    </xf>
    <xf numFmtId="1" fontId="3" fillId="5" borderId="30" xfId="1" applyNumberFormat="1" applyFont="1" applyFill="1" applyBorder="1" applyAlignment="1">
      <alignment horizontal="center" vertical="center"/>
    </xf>
    <xf numFmtId="1" fontId="3" fillId="5" borderId="32" xfId="1" applyNumberFormat="1" applyFont="1" applyFill="1" applyBorder="1" applyAlignment="1">
      <alignment vertical="center"/>
    </xf>
    <xf numFmtId="0" fontId="3" fillId="0" borderId="33" xfId="1" applyFont="1" applyBorder="1" applyAlignment="1">
      <alignment vertical="center"/>
    </xf>
    <xf numFmtId="164" fontId="3" fillId="0" borderId="34" xfId="1" applyNumberFormat="1" applyFont="1" applyBorder="1" applyAlignment="1">
      <alignment vertical="center"/>
    </xf>
    <xf numFmtId="0" fontId="3" fillId="0" borderId="35" xfId="1" applyFont="1" applyBorder="1" applyAlignment="1">
      <alignment vertical="center"/>
    </xf>
    <xf numFmtId="0" fontId="3" fillId="0" borderId="36" xfId="1" applyFont="1" applyBorder="1" applyAlignment="1" applyProtection="1">
      <alignment vertical="center"/>
      <protection locked="0"/>
    </xf>
    <xf numFmtId="0" fontId="3" fillId="0" borderId="36" xfId="1" applyFont="1" applyBorder="1" applyAlignment="1" applyProtection="1">
      <alignment horizontal="center" vertical="center"/>
      <protection locked="0"/>
    </xf>
    <xf numFmtId="166" fontId="3" fillId="0" borderId="36" xfId="1" applyNumberFormat="1" applyFont="1" applyBorder="1" applyAlignment="1" applyProtection="1">
      <alignment horizontal="center" vertical="center"/>
      <protection locked="0"/>
    </xf>
    <xf numFmtId="0" fontId="11" fillId="6" borderId="36" xfId="0" applyFont="1" applyFill="1" applyBorder="1" applyAlignment="1">
      <alignment horizontal="center" vertical="center"/>
    </xf>
    <xf numFmtId="1" fontId="3" fillId="0" borderId="36" xfId="1" applyNumberFormat="1" applyFont="1" applyBorder="1" applyAlignment="1" applyProtection="1">
      <alignment horizontal="center" vertical="center"/>
      <protection locked="0"/>
    </xf>
    <xf numFmtId="1" fontId="3" fillId="0" borderId="37" xfId="1" applyNumberFormat="1" applyFont="1" applyBorder="1" applyAlignment="1" applyProtection="1">
      <alignment horizontal="center" vertical="center"/>
      <protection locked="0"/>
    </xf>
    <xf numFmtId="1" fontId="12" fillId="0" borderId="38" xfId="1" applyNumberFormat="1" applyFont="1" applyBorder="1" applyAlignment="1" applyProtection="1">
      <alignment horizontal="center" vertical="center"/>
      <protection locked="0"/>
    </xf>
    <xf numFmtId="1" fontId="12" fillId="0" borderId="36" xfId="1" applyNumberFormat="1" applyFont="1" applyBorder="1" applyAlignment="1" applyProtection="1">
      <alignment horizontal="center" vertical="center"/>
      <protection locked="0"/>
    </xf>
    <xf numFmtId="1" fontId="12" fillId="0" borderId="39" xfId="1" applyNumberFormat="1" applyFont="1" applyBorder="1" applyAlignment="1" applyProtection="1">
      <alignment horizontal="center" vertical="center"/>
      <protection locked="0"/>
    </xf>
    <xf numFmtId="1" fontId="12" fillId="6" borderId="39" xfId="1" applyNumberFormat="1" applyFont="1" applyFill="1" applyBorder="1" applyAlignment="1">
      <alignment horizontal="center" vertical="center"/>
    </xf>
    <xf numFmtId="164" fontId="3" fillId="0" borderId="40" xfId="1" applyNumberFormat="1" applyFont="1" applyBorder="1" applyAlignment="1">
      <alignment vertical="center"/>
    </xf>
    <xf numFmtId="0" fontId="2" fillId="0" borderId="41" xfId="0" applyFont="1" applyBorder="1"/>
    <xf numFmtId="0" fontId="2" fillId="0" borderId="41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/>
    </xf>
    <xf numFmtId="0" fontId="2" fillId="0" borderId="41" xfId="0" applyFont="1" applyBorder="1" applyAlignment="1">
      <alignment wrapText="1"/>
    </xf>
    <xf numFmtId="0" fontId="2" fillId="0" borderId="41" xfId="0" applyFont="1" applyBorder="1" applyAlignment="1">
      <alignment horizontal="right" wrapText="1"/>
    </xf>
    <xf numFmtId="0" fontId="2" fillId="0" borderId="0" xfId="0" applyFont="1" applyAlignment="1">
      <alignment horizontal="left" vertical="center"/>
    </xf>
    <xf numFmtId="49" fontId="8" fillId="10" borderId="0" xfId="0" applyNumberFormat="1" applyFont="1" applyFill="1"/>
    <xf numFmtId="49" fontId="8" fillId="10" borderId="0" xfId="0" applyNumberFormat="1" applyFont="1" applyFill="1" applyAlignment="1">
      <alignment horizontal="left"/>
    </xf>
    <xf numFmtId="49" fontId="8" fillId="0" borderId="0" xfId="0" applyNumberFormat="1" applyFont="1"/>
    <xf numFmtId="49" fontId="8" fillId="9" borderId="0" xfId="0" applyNumberFormat="1" applyFont="1" applyFill="1"/>
    <xf numFmtId="1" fontId="8" fillId="9" borderId="0" xfId="0" applyNumberFormat="1" applyFont="1" applyFill="1" applyAlignment="1">
      <alignment horizontal="center" vertical="center"/>
    </xf>
    <xf numFmtId="0" fontId="8" fillId="9" borderId="0" xfId="0" applyFont="1" applyFill="1" applyAlignment="1">
      <alignment horizontal="left" vertical="center"/>
    </xf>
    <xf numFmtId="49" fontId="8" fillId="8" borderId="0" xfId="0" applyNumberFormat="1" applyFont="1" applyFill="1"/>
    <xf numFmtId="1" fontId="8" fillId="8" borderId="0" xfId="0" applyNumberFormat="1" applyFont="1" applyFill="1" applyAlignment="1">
      <alignment horizontal="center" vertical="center"/>
    </xf>
    <xf numFmtId="0" fontId="8" fillId="8" borderId="0" xfId="0" applyFont="1" applyFill="1" applyAlignment="1">
      <alignment horizontal="left" vertical="center"/>
    </xf>
    <xf numFmtId="49" fontId="8" fillId="7" borderId="0" xfId="0" applyNumberFormat="1" applyFont="1" applyFill="1"/>
    <xf numFmtId="1" fontId="8" fillId="7" borderId="0" xfId="0" applyNumberFormat="1" applyFont="1" applyFill="1" applyAlignment="1">
      <alignment horizontal="center" vertical="center"/>
    </xf>
    <xf numFmtId="0" fontId="8" fillId="7" borderId="0" xfId="0" applyFont="1" applyFill="1" applyAlignment="1">
      <alignment horizontal="left" vertical="center"/>
    </xf>
    <xf numFmtId="49" fontId="8" fillId="2" borderId="0" xfId="0" applyNumberFormat="1" applyFont="1" applyFill="1"/>
    <xf numFmtId="1" fontId="8" fillId="2" borderId="0" xfId="0" applyNumberFormat="1" applyFont="1" applyFill="1" applyAlignment="1">
      <alignment horizontal="center" vertical="center"/>
    </xf>
    <xf numFmtId="0" fontId="8" fillId="2" borderId="0" xfId="0" applyFont="1" applyFill="1" applyAlignment="1">
      <alignment horizontal="left" vertical="center"/>
    </xf>
    <xf numFmtId="49" fontId="8" fillId="3" borderId="0" xfId="0" applyNumberFormat="1" applyFont="1" applyFill="1"/>
    <xf numFmtId="1" fontId="8" fillId="3" borderId="0" xfId="0" applyNumberFormat="1" applyFont="1" applyFill="1" applyAlignment="1">
      <alignment horizontal="center" vertical="center"/>
    </xf>
    <xf numFmtId="0" fontId="8" fillId="3" borderId="0" xfId="0" applyFont="1" applyFill="1" applyAlignment="1">
      <alignment horizontal="left" vertical="center"/>
    </xf>
    <xf numFmtId="49" fontId="8" fillId="4" borderId="0" xfId="0" applyNumberFormat="1" applyFont="1" applyFill="1"/>
    <xf numFmtId="0" fontId="8" fillId="4" borderId="0" xfId="0" applyFont="1" applyFill="1" applyAlignment="1">
      <alignment horizontal="center"/>
    </xf>
    <xf numFmtId="49" fontId="8" fillId="4" borderId="0" xfId="0" applyNumberFormat="1" applyFont="1" applyFill="1" applyAlignment="1">
      <alignment horizontal="left"/>
    </xf>
    <xf numFmtId="49" fontId="8" fillId="0" borderId="0" xfId="0" applyNumberFormat="1" applyFont="1" applyAlignment="1">
      <alignment horizontal="center"/>
    </xf>
    <xf numFmtId="49" fontId="8" fillId="0" borderId="0" xfId="0" applyNumberFormat="1" applyFont="1" applyAlignment="1">
      <alignment horizontal="left"/>
    </xf>
    <xf numFmtId="1" fontId="4" fillId="0" borderId="23" xfId="0" applyNumberFormat="1" applyFont="1" applyBorder="1" applyAlignment="1" applyProtection="1">
      <alignment horizontal="left" vertical="center" wrapText="1"/>
      <protection locked="0"/>
    </xf>
    <xf numFmtId="1" fontId="4" fillId="0" borderId="24" xfId="0" applyNumberFormat="1" applyFont="1" applyBorder="1" applyAlignment="1" applyProtection="1">
      <alignment horizontal="left" vertical="center" wrapText="1"/>
      <protection locked="0"/>
    </xf>
    <xf numFmtId="0" fontId="4" fillId="0" borderId="4" xfId="0" applyFont="1" applyBorder="1" applyAlignment="1" applyProtection="1">
      <alignment horizontal="left" vertical="center" wrapText="1"/>
      <protection locked="0"/>
    </xf>
    <xf numFmtId="0" fontId="4" fillId="0" borderId="28" xfId="0" applyFont="1" applyBorder="1" applyAlignment="1" applyProtection="1">
      <alignment horizontal="left" vertical="center" wrapText="1"/>
      <protection locked="0"/>
    </xf>
    <xf numFmtId="0" fontId="4" fillId="0" borderId="23" xfId="0" applyFont="1" applyBorder="1" applyAlignment="1" applyProtection="1">
      <alignment horizontal="left" vertical="center" wrapText="1"/>
      <protection locked="0"/>
    </xf>
    <xf numFmtId="0" fontId="4" fillId="0" borderId="26" xfId="0" applyFont="1" applyBorder="1" applyAlignment="1" applyProtection="1">
      <alignment horizontal="left" vertical="center" wrapText="1"/>
      <protection locked="0"/>
    </xf>
    <xf numFmtId="0" fontId="2" fillId="6" borderId="0" xfId="0" applyFont="1" applyFill="1" applyAlignment="1">
      <alignment horizontal="left" vertical="center"/>
    </xf>
    <xf numFmtId="0" fontId="7" fillId="3" borderId="2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19" fillId="4" borderId="44" xfId="0" applyFont="1" applyFill="1" applyBorder="1" applyAlignment="1">
      <alignment horizontal="center" vertical="center" wrapText="1"/>
    </xf>
    <xf numFmtId="0" fontId="19" fillId="4" borderId="13" xfId="0" applyFont="1" applyFill="1" applyBorder="1" applyAlignment="1">
      <alignment horizontal="center" vertical="center" wrapText="1"/>
    </xf>
    <xf numFmtId="0" fontId="2" fillId="0" borderId="42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2" fillId="0" borderId="43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3" fillId="5" borderId="16" xfId="1" applyFont="1" applyFill="1" applyBorder="1" applyAlignment="1">
      <alignment horizontal="center" vertical="center" wrapText="1"/>
    </xf>
    <xf numFmtId="0" fontId="3" fillId="5" borderId="14" xfId="1" applyFont="1" applyFill="1" applyBorder="1" applyAlignment="1">
      <alignment horizontal="center" vertical="center" wrapText="1"/>
    </xf>
    <xf numFmtId="0" fontId="3" fillId="5" borderId="17" xfId="1" applyFont="1" applyFill="1" applyBorder="1" applyAlignment="1">
      <alignment horizontal="center" vertical="center" wrapText="1"/>
    </xf>
    <xf numFmtId="0" fontId="3" fillId="5" borderId="15" xfId="1" applyFont="1" applyFill="1" applyBorder="1" applyAlignment="1">
      <alignment horizontal="center" vertical="center" wrapText="1"/>
    </xf>
    <xf numFmtId="0" fontId="3" fillId="5" borderId="29" xfId="1" applyFont="1" applyFill="1" applyBorder="1" applyAlignment="1">
      <alignment horizontal="center" vertical="center" wrapText="1"/>
    </xf>
    <xf numFmtId="0" fontId="3" fillId="5" borderId="31" xfId="1" applyFont="1" applyFill="1" applyBorder="1" applyAlignment="1">
      <alignment horizontal="center" vertical="center" wrapText="1"/>
    </xf>
    <xf numFmtId="0" fontId="2" fillId="6" borderId="22" xfId="0" applyFont="1" applyFill="1" applyBorder="1" applyAlignment="1">
      <alignment horizontal="center" vertical="center"/>
    </xf>
    <xf numFmtId="0" fontId="2" fillId="6" borderId="23" xfId="0" applyFont="1" applyFill="1" applyBorder="1" applyAlignment="1">
      <alignment horizontal="center" vertical="center"/>
    </xf>
    <xf numFmtId="0" fontId="2" fillId="6" borderId="27" xfId="0" applyFont="1" applyFill="1" applyBorder="1" applyAlignment="1">
      <alignment horizontal="center" vertical="center"/>
    </xf>
    <xf numFmtId="0" fontId="2" fillId="6" borderId="4" xfId="0" applyFont="1" applyFill="1" applyBorder="1" applyAlignment="1">
      <alignment horizontal="center" vertical="center"/>
    </xf>
    <xf numFmtId="0" fontId="4" fillId="0" borderId="24" xfId="0" applyFont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 applyProtection="1">
      <alignment horizontal="left" vertical="center" wrapText="1"/>
      <protection locked="0"/>
    </xf>
    <xf numFmtId="1" fontId="2" fillId="6" borderId="0" xfId="0" applyNumberFormat="1" applyFont="1" applyFill="1" applyAlignment="1">
      <alignment horizontal="left" vertical="center"/>
    </xf>
  </cellXfs>
  <cellStyles count="2">
    <cellStyle name="Normal" xfId="0" builtinId="0"/>
    <cellStyle name="Normal_Sheet1" xfId="1" xr:uid="{B4200636-38BE-4825-B26A-5DEADE4D8932}"/>
  </cellStyles>
  <dxfs count="2">
    <dxf>
      <fill>
        <patternFill>
          <bgColor theme="4" tint="0.59996337778862885"/>
        </patternFill>
      </fill>
    </dxf>
    <dxf>
      <fill>
        <patternFill>
          <bgColor theme="5" tint="0.59996337778862885"/>
        </patternFill>
      </fill>
    </dxf>
  </dxfs>
  <tableStyles count="0" defaultTableStyle="TableStyleMedium2" defaultPivotStyle="PivotStyleLight16"/>
  <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343B44-5AEC-4A47-B515-1BB126F77B58}">
  <sheetPr>
    <pageSetUpPr fitToPage="1"/>
  </sheetPr>
  <dimension ref="A1:AF41"/>
  <sheetViews>
    <sheetView showGridLines="0" tabSelected="1" zoomScale="106" zoomScaleNormal="106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C3" sqref="C3:G3"/>
    </sheetView>
  </sheetViews>
  <sheetFormatPr defaultColWidth="9.1796875" defaultRowHeight="13" x14ac:dyDescent="0.3"/>
  <cols>
    <col min="1" max="1" width="3.1796875" style="21" bestFit="1" customWidth="1"/>
    <col min="2" max="3" width="20.6328125" style="21" customWidth="1"/>
    <col min="4" max="5" width="9.6328125" style="42" customWidth="1"/>
    <col min="6" max="6" width="2.54296875" style="45" customWidth="1"/>
    <col min="7" max="7" width="9.6328125" style="42" customWidth="1"/>
    <col min="8" max="10" width="7.6328125" style="21" customWidth="1"/>
    <col min="11" max="19" width="6.6328125" style="21" customWidth="1"/>
    <col min="20" max="20" width="4.6328125" style="21" customWidth="1"/>
    <col min="21" max="21" width="8.6328125" style="21" customWidth="1"/>
    <col min="22" max="22" width="13.26953125" style="21" customWidth="1"/>
    <col min="23" max="25" width="2.453125" style="38" hidden="1" customWidth="1"/>
    <col min="26" max="26" width="1.90625" style="38" hidden="1" customWidth="1"/>
    <col min="27" max="27" width="2.7265625" style="38" hidden="1" customWidth="1"/>
    <col min="28" max="29" width="2.453125" style="38" hidden="1" customWidth="1"/>
    <col min="30" max="30" width="9.453125" style="38" hidden="1" customWidth="1"/>
    <col min="31" max="31" width="1.6328125" style="38" hidden="1" customWidth="1"/>
    <col min="32" max="32" width="9.1796875" style="21" customWidth="1"/>
    <col min="33" max="16384" width="9.1796875" style="21"/>
  </cols>
  <sheetData>
    <row r="1" spans="1:32" ht="15.5" customHeight="1" thickBot="1" x14ac:dyDescent="0.35">
      <c r="A1" s="9" t="s">
        <v>519</v>
      </c>
      <c r="B1" s="9"/>
      <c r="C1" s="9"/>
      <c r="D1" s="10">
        <v>46054</v>
      </c>
      <c r="E1" s="11"/>
      <c r="F1" s="12" t="s">
        <v>27</v>
      </c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9"/>
      <c r="S1" s="9"/>
      <c r="T1" s="14"/>
      <c r="U1" s="14"/>
      <c r="V1" s="15"/>
      <c r="W1" s="16"/>
      <c r="X1" s="16"/>
      <c r="Y1" s="17"/>
      <c r="Z1" s="18"/>
      <c r="AA1" s="19"/>
      <c r="AB1" s="19"/>
      <c r="AC1" s="19"/>
      <c r="AD1" s="19"/>
      <c r="AE1" s="19"/>
      <c r="AF1" s="20"/>
    </row>
    <row r="2" spans="1:32" s="25" customFormat="1" ht="15.5" customHeight="1" thickTop="1" x14ac:dyDescent="0.35">
      <c r="A2" s="123" t="s">
        <v>6</v>
      </c>
      <c r="B2" s="124"/>
      <c r="C2" s="100"/>
      <c r="D2" s="100"/>
      <c r="E2" s="100"/>
      <c r="F2" s="100"/>
      <c r="G2" s="127"/>
      <c r="H2" s="49" t="s">
        <v>7</v>
      </c>
      <c r="I2" s="96"/>
      <c r="J2" s="96"/>
      <c r="K2" s="96"/>
      <c r="L2" s="96"/>
      <c r="M2" s="97"/>
      <c r="N2" s="50" t="s">
        <v>17</v>
      </c>
      <c r="O2" s="100"/>
      <c r="P2" s="100"/>
      <c r="Q2" s="100"/>
      <c r="R2" s="100"/>
      <c r="S2" s="100"/>
      <c r="T2" s="100"/>
      <c r="U2" s="101"/>
      <c r="V2" s="22"/>
      <c r="W2" s="23"/>
      <c r="X2" s="23"/>
      <c r="Y2" s="23"/>
      <c r="Z2" s="23"/>
      <c r="AA2" s="23"/>
      <c r="AB2" s="23"/>
      <c r="AC2" s="24"/>
      <c r="AD2" s="24"/>
      <c r="AE2" s="24"/>
      <c r="AF2" s="24"/>
    </row>
    <row r="3" spans="1:32" s="25" customFormat="1" ht="15.5" customHeight="1" x14ac:dyDescent="0.35">
      <c r="A3" s="125" t="s">
        <v>8</v>
      </c>
      <c r="B3" s="126"/>
      <c r="C3" s="98"/>
      <c r="D3" s="98"/>
      <c r="E3" s="98"/>
      <c r="F3" s="98"/>
      <c r="G3" s="128"/>
      <c r="H3" s="26" t="s">
        <v>9</v>
      </c>
      <c r="I3" s="27"/>
      <c r="J3" s="27"/>
      <c r="K3" s="98"/>
      <c r="L3" s="98"/>
      <c r="M3" s="98"/>
      <c r="N3" s="98"/>
      <c r="O3" s="98"/>
      <c r="P3" s="98"/>
      <c r="Q3" s="98"/>
      <c r="R3" s="98"/>
      <c r="S3" s="98"/>
      <c r="T3" s="98"/>
      <c r="U3" s="99"/>
      <c r="V3" s="22"/>
      <c r="W3" s="22"/>
      <c r="X3" s="22"/>
      <c r="Y3" s="22"/>
      <c r="Z3" s="23"/>
      <c r="AA3" s="28"/>
      <c r="AB3" s="23"/>
      <c r="AC3" s="23"/>
      <c r="AD3" s="23"/>
      <c r="AE3" s="23"/>
      <c r="AF3" s="24"/>
    </row>
    <row r="4" spans="1:32" ht="15" customHeight="1" x14ac:dyDescent="0.3">
      <c r="A4" s="121" t="s">
        <v>3</v>
      </c>
      <c r="B4" s="117" t="s">
        <v>0</v>
      </c>
      <c r="C4" s="117" t="s">
        <v>1</v>
      </c>
      <c r="D4" s="117" t="s">
        <v>15</v>
      </c>
      <c r="E4" s="117" t="s">
        <v>5</v>
      </c>
      <c r="F4" s="117" t="s">
        <v>18</v>
      </c>
      <c r="G4" s="117" t="s">
        <v>19</v>
      </c>
      <c r="H4" s="117" t="s">
        <v>4</v>
      </c>
      <c r="I4" s="117" t="s">
        <v>2</v>
      </c>
      <c r="J4" s="119" t="s">
        <v>63</v>
      </c>
      <c r="K4" s="103" t="s">
        <v>52</v>
      </c>
      <c r="L4" s="104"/>
      <c r="M4" s="104"/>
      <c r="N4" s="104"/>
      <c r="O4" s="105"/>
      <c r="P4" s="29" t="s">
        <v>34</v>
      </c>
      <c r="Q4" s="30" t="s">
        <v>64</v>
      </c>
      <c r="R4" s="31" t="s">
        <v>36</v>
      </c>
      <c r="S4" s="29" t="s">
        <v>66</v>
      </c>
      <c r="T4" s="109" t="s">
        <v>515</v>
      </c>
      <c r="U4" s="51" t="s">
        <v>16</v>
      </c>
      <c r="W4" s="19"/>
      <c r="X4" s="19"/>
      <c r="Y4" s="19"/>
      <c r="Z4" s="19"/>
      <c r="AA4" s="19"/>
      <c r="AB4" s="19"/>
      <c r="AC4" s="19"/>
      <c r="AD4" s="19"/>
      <c r="AE4" s="19"/>
    </row>
    <row r="5" spans="1:32" s="35" customFormat="1" ht="15" customHeight="1" x14ac:dyDescent="0.35">
      <c r="A5" s="122"/>
      <c r="B5" s="118"/>
      <c r="C5" s="118"/>
      <c r="D5" s="118"/>
      <c r="E5" s="118"/>
      <c r="F5" s="118"/>
      <c r="G5" s="118"/>
      <c r="H5" s="118"/>
      <c r="I5" s="118"/>
      <c r="J5" s="120"/>
      <c r="K5" s="106"/>
      <c r="L5" s="107"/>
      <c r="M5" s="107"/>
      <c r="N5" s="107"/>
      <c r="O5" s="108"/>
      <c r="P5" s="32" t="s">
        <v>35</v>
      </c>
      <c r="Q5" s="33" t="s">
        <v>65</v>
      </c>
      <c r="R5" s="34" t="s">
        <v>37</v>
      </c>
      <c r="S5" s="32" t="s">
        <v>53</v>
      </c>
      <c r="T5" s="110"/>
      <c r="U5" s="52"/>
      <c r="V5" s="47">
        <v>43226</v>
      </c>
      <c r="W5" s="19" t="s">
        <v>54</v>
      </c>
      <c r="X5" s="19" t="s">
        <v>55</v>
      </c>
      <c r="Y5" s="19" t="s">
        <v>56</v>
      </c>
      <c r="Z5" s="19" t="s">
        <v>57</v>
      </c>
      <c r="AA5" s="19" t="s">
        <v>58</v>
      </c>
      <c r="AB5" s="19" t="s">
        <v>59</v>
      </c>
      <c r="AC5" s="19" t="s">
        <v>60</v>
      </c>
      <c r="AD5" s="19" t="s">
        <v>61</v>
      </c>
      <c r="AE5" s="19" t="s">
        <v>62</v>
      </c>
    </row>
    <row r="6" spans="1:32" s="25" customFormat="1" ht="16" customHeight="1" x14ac:dyDescent="0.3">
      <c r="A6" s="53">
        <v>1</v>
      </c>
      <c r="B6" s="2"/>
      <c r="C6" s="2"/>
      <c r="D6" s="1"/>
      <c r="E6" s="4"/>
      <c r="F6" s="1"/>
      <c r="G6" s="4"/>
      <c r="H6" s="36" t="str">
        <f t="shared" ref="H6:H30" si="0">IF(G6="","",DATEDIF(G6, $D$1, "Y"))</f>
        <v/>
      </c>
      <c r="I6" s="5"/>
      <c r="J6" s="3"/>
      <c r="K6" s="6"/>
      <c r="L6" s="7"/>
      <c r="M6" s="7"/>
      <c r="N6" s="7"/>
      <c r="O6" s="8"/>
      <c r="P6" s="8"/>
      <c r="Q6" s="8"/>
      <c r="R6" s="8"/>
      <c r="S6" s="8"/>
      <c r="T6" s="37"/>
      <c r="U6" s="54">
        <f>SUM(W6:AE6)</f>
        <v>0</v>
      </c>
      <c r="W6" s="38">
        <f>IF(K6="",,20)</f>
        <v>0</v>
      </c>
      <c r="X6" s="38">
        <f>IF(L6="",,10)</f>
        <v>0</v>
      </c>
      <c r="Y6" s="38">
        <f>IF(M6="",,10)</f>
        <v>0</v>
      </c>
      <c r="Z6" s="38">
        <f>IF(N6="",,10)</f>
        <v>0</v>
      </c>
      <c r="AA6" s="38">
        <f>IF(O6="",,10)</f>
        <v>0</v>
      </c>
      <c r="AB6" s="38">
        <f>IF(P6="",,20)</f>
        <v>0</v>
      </c>
      <c r="AC6" s="38">
        <f>IF(Q6="",,10)</f>
        <v>0</v>
      </c>
      <c r="AD6" s="38">
        <f>IF(R6="",,(IF(P6="",20,10)))</f>
        <v>0</v>
      </c>
      <c r="AE6" s="38">
        <f>IF(S6="",,10)</f>
        <v>0</v>
      </c>
    </row>
    <row r="7" spans="1:32" s="25" customFormat="1" ht="16" customHeight="1" x14ac:dyDescent="0.3">
      <c r="A7" s="53" t="str">
        <f t="shared" ref="A7:A30" si="1">IF(B6&lt;&gt;"",A6+1,"")</f>
        <v/>
      </c>
      <c r="B7" s="2"/>
      <c r="C7" s="2"/>
      <c r="D7" s="1"/>
      <c r="E7" s="4"/>
      <c r="F7" s="1"/>
      <c r="G7" s="4"/>
      <c r="H7" s="36" t="str">
        <f t="shared" si="0"/>
        <v/>
      </c>
      <c r="I7" s="5"/>
      <c r="J7" s="3"/>
      <c r="K7" s="6"/>
      <c r="L7" s="7"/>
      <c r="M7" s="7"/>
      <c r="N7" s="7"/>
      <c r="O7" s="8"/>
      <c r="P7" s="8"/>
      <c r="Q7" s="8"/>
      <c r="R7" s="8"/>
      <c r="S7" s="8"/>
      <c r="T7" s="37"/>
      <c r="U7" s="54">
        <f t="shared" ref="U7:U30" si="2">SUM(W7:AE7)</f>
        <v>0</v>
      </c>
      <c r="W7" s="38">
        <f t="shared" ref="W7:W30" si="3">IF(K7="",,20)</f>
        <v>0</v>
      </c>
      <c r="X7" s="38">
        <f t="shared" ref="X7:X30" si="4">IF(L7="",,10)</f>
        <v>0</v>
      </c>
      <c r="Y7" s="38">
        <f t="shared" ref="Y7:Y30" si="5">IF(M7="",,10)</f>
        <v>0</v>
      </c>
      <c r="Z7" s="38">
        <f t="shared" ref="Z7:Z30" si="6">IF(N7="",,10)</f>
        <v>0</v>
      </c>
      <c r="AA7" s="38">
        <f t="shared" ref="AA7:AA30" si="7">IF(O7="",,10)</f>
        <v>0</v>
      </c>
      <c r="AB7" s="38">
        <f t="shared" ref="AB7:AB30" si="8">IF(P7="",,20)</f>
        <v>0</v>
      </c>
      <c r="AC7" s="38">
        <f t="shared" ref="AC7:AC30" si="9">IF(Q7="",,10)</f>
        <v>0</v>
      </c>
      <c r="AD7" s="38">
        <f>IF(R7="",,(IF(P7="",20,10)))</f>
        <v>0</v>
      </c>
      <c r="AE7" s="38">
        <f t="shared" ref="AE7:AE30" si="10">IF(S7="",,10)</f>
        <v>0</v>
      </c>
    </row>
    <row r="8" spans="1:32" s="25" customFormat="1" ht="16" customHeight="1" x14ac:dyDescent="0.3">
      <c r="A8" s="53" t="str">
        <f t="shared" si="1"/>
        <v/>
      </c>
      <c r="B8" s="2"/>
      <c r="C8" s="2"/>
      <c r="D8" s="1"/>
      <c r="E8" s="4"/>
      <c r="F8" s="1"/>
      <c r="G8" s="4"/>
      <c r="H8" s="36" t="str">
        <f t="shared" si="0"/>
        <v/>
      </c>
      <c r="I8" s="5"/>
      <c r="J8" s="3"/>
      <c r="K8" s="6"/>
      <c r="L8" s="7"/>
      <c r="M8" s="7"/>
      <c r="N8" s="7"/>
      <c r="O8" s="8"/>
      <c r="P8" s="8"/>
      <c r="Q8" s="8"/>
      <c r="R8" s="8"/>
      <c r="S8" s="8"/>
      <c r="T8" s="37"/>
      <c r="U8" s="54">
        <f t="shared" si="2"/>
        <v>0</v>
      </c>
      <c r="W8" s="38">
        <f t="shared" si="3"/>
        <v>0</v>
      </c>
      <c r="X8" s="38">
        <f t="shared" si="4"/>
        <v>0</v>
      </c>
      <c r="Y8" s="38">
        <f t="shared" si="5"/>
        <v>0</v>
      </c>
      <c r="Z8" s="38">
        <f t="shared" si="6"/>
        <v>0</v>
      </c>
      <c r="AA8" s="38">
        <f t="shared" si="7"/>
        <v>0</v>
      </c>
      <c r="AB8" s="38">
        <f t="shared" si="8"/>
        <v>0</v>
      </c>
      <c r="AC8" s="38">
        <f t="shared" si="9"/>
        <v>0</v>
      </c>
      <c r="AD8" s="38">
        <f>IF(R8="",,(IF(P8="",20,10)))</f>
        <v>0</v>
      </c>
      <c r="AE8" s="38">
        <f t="shared" si="10"/>
        <v>0</v>
      </c>
    </row>
    <row r="9" spans="1:32" s="25" customFormat="1" ht="16" customHeight="1" x14ac:dyDescent="0.3">
      <c r="A9" s="53" t="str">
        <f t="shared" si="1"/>
        <v/>
      </c>
      <c r="B9" s="2"/>
      <c r="C9" s="2"/>
      <c r="D9" s="1"/>
      <c r="E9" s="4"/>
      <c r="F9" s="1"/>
      <c r="G9" s="4"/>
      <c r="H9" s="36" t="str">
        <f t="shared" si="0"/>
        <v/>
      </c>
      <c r="I9" s="5"/>
      <c r="J9" s="3"/>
      <c r="K9" s="6"/>
      <c r="L9" s="7"/>
      <c r="M9" s="7"/>
      <c r="N9" s="7"/>
      <c r="O9" s="8"/>
      <c r="P9" s="8"/>
      <c r="Q9" s="8"/>
      <c r="R9" s="8"/>
      <c r="S9" s="8"/>
      <c r="T9" s="37"/>
      <c r="U9" s="54">
        <f t="shared" si="2"/>
        <v>0</v>
      </c>
      <c r="W9" s="38">
        <f t="shared" si="3"/>
        <v>0</v>
      </c>
      <c r="X9" s="38">
        <f t="shared" si="4"/>
        <v>0</v>
      </c>
      <c r="Y9" s="38">
        <f t="shared" si="5"/>
        <v>0</v>
      </c>
      <c r="Z9" s="38">
        <f t="shared" si="6"/>
        <v>0</v>
      </c>
      <c r="AA9" s="38">
        <f t="shared" si="7"/>
        <v>0</v>
      </c>
      <c r="AB9" s="38">
        <f t="shared" si="8"/>
        <v>0</v>
      </c>
      <c r="AC9" s="38">
        <f t="shared" si="9"/>
        <v>0</v>
      </c>
      <c r="AD9" s="38">
        <f>IF(R9="",,(IF(P9="",20,10)))</f>
        <v>0</v>
      </c>
      <c r="AE9" s="38">
        <f t="shared" si="10"/>
        <v>0</v>
      </c>
    </row>
    <row r="10" spans="1:32" s="25" customFormat="1" ht="16" customHeight="1" x14ac:dyDescent="0.3">
      <c r="A10" s="53" t="str">
        <f t="shared" si="1"/>
        <v/>
      </c>
      <c r="B10" s="2"/>
      <c r="C10" s="2"/>
      <c r="D10" s="1"/>
      <c r="E10" s="4"/>
      <c r="F10" s="1"/>
      <c r="G10" s="4"/>
      <c r="H10" s="36" t="str">
        <f t="shared" si="0"/>
        <v/>
      </c>
      <c r="I10" s="5"/>
      <c r="J10" s="3"/>
      <c r="K10" s="6"/>
      <c r="L10" s="7"/>
      <c r="M10" s="7"/>
      <c r="N10" s="7"/>
      <c r="O10" s="8"/>
      <c r="P10" s="8"/>
      <c r="Q10" s="8"/>
      <c r="R10" s="8"/>
      <c r="S10" s="8"/>
      <c r="T10" s="37"/>
      <c r="U10" s="54">
        <f t="shared" si="2"/>
        <v>0</v>
      </c>
      <c r="W10" s="38">
        <f t="shared" si="3"/>
        <v>0</v>
      </c>
      <c r="X10" s="38">
        <f t="shared" si="4"/>
        <v>0</v>
      </c>
      <c r="Y10" s="38">
        <f t="shared" si="5"/>
        <v>0</v>
      </c>
      <c r="Z10" s="38">
        <f t="shared" si="6"/>
        <v>0</v>
      </c>
      <c r="AA10" s="38">
        <f t="shared" si="7"/>
        <v>0</v>
      </c>
      <c r="AB10" s="38">
        <f t="shared" si="8"/>
        <v>0</v>
      </c>
      <c r="AC10" s="38">
        <f t="shared" si="9"/>
        <v>0</v>
      </c>
      <c r="AD10" s="38">
        <f>IF(R10="",,(IF(P10="",20,10)))</f>
        <v>0</v>
      </c>
      <c r="AE10" s="38">
        <f t="shared" si="10"/>
        <v>0</v>
      </c>
    </row>
    <row r="11" spans="1:32" s="25" customFormat="1" ht="16" customHeight="1" x14ac:dyDescent="0.3">
      <c r="A11" s="53" t="str">
        <f t="shared" si="1"/>
        <v/>
      </c>
      <c r="B11" s="2"/>
      <c r="C11" s="2"/>
      <c r="D11" s="1"/>
      <c r="E11" s="4"/>
      <c r="F11" s="1"/>
      <c r="G11" s="4"/>
      <c r="H11" s="36" t="str">
        <f t="shared" si="0"/>
        <v/>
      </c>
      <c r="I11" s="5"/>
      <c r="J11" s="3"/>
      <c r="K11" s="6"/>
      <c r="L11" s="7"/>
      <c r="M11" s="7"/>
      <c r="N11" s="7"/>
      <c r="O11" s="8"/>
      <c r="P11" s="8"/>
      <c r="Q11" s="8"/>
      <c r="R11" s="8"/>
      <c r="S11" s="8"/>
      <c r="T11" s="37"/>
      <c r="U11" s="54">
        <f t="shared" si="2"/>
        <v>0</v>
      </c>
      <c r="W11" s="38">
        <f t="shared" si="3"/>
        <v>0</v>
      </c>
      <c r="X11" s="38">
        <f t="shared" si="4"/>
        <v>0</v>
      </c>
      <c r="Y11" s="38">
        <f t="shared" si="5"/>
        <v>0</v>
      </c>
      <c r="Z11" s="38">
        <f t="shared" si="6"/>
        <v>0</v>
      </c>
      <c r="AA11" s="38">
        <f t="shared" si="7"/>
        <v>0</v>
      </c>
      <c r="AB11" s="38">
        <f t="shared" si="8"/>
        <v>0</v>
      </c>
      <c r="AC11" s="38">
        <f t="shared" si="9"/>
        <v>0</v>
      </c>
      <c r="AD11" s="38">
        <f>IF(R11="",,(IF(P11="",20,10)))</f>
        <v>0</v>
      </c>
      <c r="AE11" s="38">
        <f t="shared" si="10"/>
        <v>0</v>
      </c>
    </row>
    <row r="12" spans="1:32" s="25" customFormat="1" ht="16" customHeight="1" x14ac:dyDescent="0.3">
      <c r="A12" s="53" t="str">
        <f t="shared" si="1"/>
        <v/>
      </c>
      <c r="B12" s="2"/>
      <c r="C12" s="2"/>
      <c r="D12" s="1"/>
      <c r="E12" s="4"/>
      <c r="F12" s="1"/>
      <c r="G12" s="4"/>
      <c r="H12" s="36" t="str">
        <f t="shared" si="0"/>
        <v/>
      </c>
      <c r="I12" s="5"/>
      <c r="J12" s="3"/>
      <c r="K12" s="6"/>
      <c r="L12" s="7"/>
      <c r="M12" s="7"/>
      <c r="N12" s="7"/>
      <c r="O12" s="8"/>
      <c r="P12" s="8"/>
      <c r="Q12" s="8"/>
      <c r="R12" s="8"/>
      <c r="S12" s="8"/>
      <c r="T12" s="37"/>
      <c r="U12" s="54">
        <f t="shared" si="2"/>
        <v>0</v>
      </c>
      <c r="W12" s="38">
        <f t="shared" si="3"/>
        <v>0</v>
      </c>
      <c r="X12" s="38">
        <f t="shared" si="4"/>
        <v>0</v>
      </c>
      <c r="Y12" s="38">
        <f t="shared" si="5"/>
        <v>0</v>
      </c>
      <c r="Z12" s="38">
        <f t="shared" si="6"/>
        <v>0</v>
      </c>
      <c r="AA12" s="38">
        <f t="shared" si="7"/>
        <v>0</v>
      </c>
      <c r="AB12" s="38">
        <f t="shared" si="8"/>
        <v>0</v>
      </c>
      <c r="AC12" s="38">
        <f t="shared" si="9"/>
        <v>0</v>
      </c>
      <c r="AD12" s="38">
        <f>IF(R12="",,(IF(P12="",20,10)))</f>
        <v>0</v>
      </c>
      <c r="AE12" s="38">
        <f t="shared" si="10"/>
        <v>0</v>
      </c>
    </row>
    <row r="13" spans="1:32" s="25" customFormat="1" ht="16" customHeight="1" x14ac:dyDescent="0.3">
      <c r="A13" s="53" t="str">
        <f t="shared" si="1"/>
        <v/>
      </c>
      <c r="B13" s="2"/>
      <c r="C13" s="2"/>
      <c r="D13" s="1"/>
      <c r="E13" s="4"/>
      <c r="F13" s="1"/>
      <c r="G13" s="4"/>
      <c r="H13" s="36" t="str">
        <f t="shared" si="0"/>
        <v/>
      </c>
      <c r="I13" s="5"/>
      <c r="J13" s="3"/>
      <c r="K13" s="6"/>
      <c r="L13" s="7"/>
      <c r="M13" s="7"/>
      <c r="N13" s="7"/>
      <c r="O13" s="8"/>
      <c r="P13" s="8"/>
      <c r="Q13" s="8"/>
      <c r="R13" s="8"/>
      <c r="S13" s="8"/>
      <c r="T13" s="37"/>
      <c r="U13" s="54">
        <f t="shared" si="2"/>
        <v>0</v>
      </c>
      <c r="W13" s="38">
        <f t="shared" si="3"/>
        <v>0</v>
      </c>
      <c r="X13" s="38">
        <f t="shared" si="4"/>
        <v>0</v>
      </c>
      <c r="Y13" s="38">
        <f t="shared" si="5"/>
        <v>0</v>
      </c>
      <c r="Z13" s="38">
        <f t="shared" si="6"/>
        <v>0</v>
      </c>
      <c r="AA13" s="38">
        <f t="shared" si="7"/>
        <v>0</v>
      </c>
      <c r="AB13" s="38">
        <f t="shared" si="8"/>
        <v>0</v>
      </c>
      <c r="AC13" s="38">
        <f t="shared" si="9"/>
        <v>0</v>
      </c>
      <c r="AD13" s="38">
        <f>IF(R13="",,(IF(P13="",20,10)))</f>
        <v>0</v>
      </c>
      <c r="AE13" s="38">
        <f t="shared" si="10"/>
        <v>0</v>
      </c>
    </row>
    <row r="14" spans="1:32" s="25" customFormat="1" ht="16" customHeight="1" x14ac:dyDescent="0.3">
      <c r="A14" s="53" t="str">
        <f t="shared" si="1"/>
        <v/>
      </c>
      <c r="B14" s="2"/>
      <c r="C14" s="2"/>
      <c r="D14" s="1"/>
      <c r="E14" s="4"/>
      <c r="F14" s="1"/>
      <c r="G14" s="4"/>
      <c r="H14" s="36" t="str">
        <f t="shared" si="0"/>
        <v/>
      </c>
      <c r="I14" s="5"/>
      <c r="J14" s="3"/>
      <c r="K14" s="6"/>
      <c r="L14" s="7"/>
      <c r="M14" s="7"/>
      <c r="N14" s="7"/>
      <c r="O14" s="8"/>
      <c r="P14" s="8"/>
      <c r="Q14" s="8"/>
      <c r="R14" s="8"/>
      <c r="S14" s="8"/>
      <c r="T14" s="37"/>
      <c r="U14" s="54">
        <f t="shared" si="2"/>
        <v>0</v>
      </c>
      <c r="W14" s="38">
        <f t="shared" si="3"/>
        <v>0</v>
      </c>
      <c r="X14" s="38">
        <f t="shared" si="4"/>
        <v>0</v>
      </c>
      <c r="Y14" s="38">
        <f t="shared" si="5"/>
        <v>0</v>
      </c>
      <c r="Z14" s="38">
        <f t="shared" si="6"/>
        <v>0</v>
      </c>
      <c r="AA14" s="38">
        <f t="shared" si="7"/>
        <v>0</v>
      </c>
      <c r="AB14" s="38">
        <f t="shared" si="8"/>
        <v>0</v>
      </c>
      <c r="AC14" s="38">
        <f t="shared" si="9"/>
        <v>0</v>
      </c>
      <c r="AD14" s="38">
        <f>IF(R14="",,(IF(P14="",20,10)))</f>
        <v>0</v>
      </c>
      <c r="AE14" s="38">
        <f t="shared" si="10"/>
        <v>0</v>
      </c>
    </row>
    <row r="15" spans="1:32" s="25" customFormat="1" ht="16" customHeight="1" x14ac:dyDescent="0.3">
      <c r="A15" s="53" t="str">
        <f t="shared" si="1"/>
        <v/>
      </c>
      <c r="B15" s="2"/>
      <c r="C15" s="2"/>
      <c r="D15" s="1"/>
      <c r="E15" s="4"/>
      <c r="F15" s="1"/>
      <c r="G15" s="4"/>
      <c r="H15" s="36" t="str">
        <f t="shared" si="0"/>
        <v/>
      </c>
      <c r="I15" s="5"/>
      <c r="J15" s="3"/>
      <c r="K15" s="6"/>
      <c r="L15" s="7"/>
      <c r="M15" s="7"/>
      <c r="N15" s="7"/>
      <c r="O15" s="8"/>
      <c r="P15" s="8"/>
      <c r="Q15" s="8"/>
      <c r="R15" s="8"/>
      <c r="S15" s="8"/>
      <c r="T15" s="37"/>
      <c r="U15" s="54">
        <f t="shared" si="2"/>
        <v>0</v>
      </c>
      <c r="W15" s="38">
        <f t="shared" si="3"/>
        <v>0</v>
      </c>
      <c r="X15" s="38">
        <f t="shared" si="4"/>
        <v>0</v>
      </c>
      <c r="Y15" s="38">
        <f t="shared" si="5"/>
        <v>0</v>
      </c>
      <c r="Z15" s="38">
        <f t="shared" si="6"/>
        <v>0</v>
      </c>
      <c r="AA15" s="38">
        <f t="shared" si="7"/>
        <v>0</v>
      </c>
      <c r="AB15" s="38">
        <f t="shared" si="8"/>
        <v>0</v>
      </c>
      <c r="AC15" s="38">
        <f t="shared" si="9"/>
        <v>0</v>
      </c>
      <c r="AD15" s="38">
        <f>IF(R15="",,(IF(P15="",20,10)))</f>
        <v>0</v>
      </c>
      <c r="AE15" s="38">
        <f t="shared" si="10"/>
        <v>0</v>
      </c>
    </row>
    <row r="16" spans="1:32" s="25" customFormat="1" ht="16" customHeight="1" x14ac:dyDescent="0.3">
      <c r="A16" s="53" t="str">
        <f t="shared" si="1"/>
        <v/>
      </c>
      <c r="B16" s="2"/>
      <c r="C16" s="2"/>
      <c r="D16" s="1"/>
      <c r="E16" s="4"/>
      <c r="F16" s="1"/>
      <c r="G16" s="4"/>
      <c r="H16" s="36" t="str">
        <f t="shared" si="0"/>
        <v/>
      </c>
      <c r="I16" s="5"/>
      <c r="J16" s="3"/>
      <c r="K16" s="6"/>
      <c r="L16" s="7"/>
      <c r="M16" s="7"/>
      <c r="N16" s="7"/>
      <c r="O16" s="8"/>
      <c r="P16" s="8"/>
      <c r="Q16" s="8"/>
      <c r="R16" s="8"/>
      <c r="S16" s="8"/>
      <c r="T16" s="37"/>
      <c r="U16" s="54">
        <f t="shared" si="2"/>
        <v>0</v>
      </c>
      <c r="W16" s="38">
        <f t="shared" si="3"/>
        <v>0</v>
      </c>
      <c r="X16" s="38">
        <f t="shared" si="4"/>
        <v>0</v>
      </c>
      <c r="Y16" s="38">
        <f t="shared" si="5"/>
        <v>0</v>
      </c>
      <c r="Z16" s="38">
        <f t="shared" si="6"/>
        <v>0</v>
      </c>
      <c r="AA16" s="38">
        <f t="shared" si="7"/>
        <v>0</v>
      </c>
      <c r="AB16" s="38">
        <f t="shared" si="8"/>
        <v>0</v>
      </c>
      <c r="AC16" s="38">
        <f t="shared" si="9"/>
        <v>0</v>
      </c>
      <c r="AD16" s="38">
        <f>IF(R16="",,(IF(P16="",20,10)))</f>
        <v>0</v>
      </c>
      <c r="AE16" s="38">
        <f t="shared" si="10"/>
        <v>0</v>
      </c>
    </row>
    <row r="17" spans="1:31" s="25" customFormat="1" ht="16" customHeight="1" x14ac:dyDescent="0.3">
      <c r="A17" s="53" t="str">
        <f t="shared" si="1"/>
        <v/>
      </c>
      <c r="B17" s="2"/>
      <c r="C17" s="2"/>
      <c r="D17" s="1"/>
      <c r="E17" s="4"/>
      <c r="F17" s="1"/>
      <c r="G17" s="4"/>
      <c r="H17" s="36" t="str">
        <f t="shared" si="0"/>
        <v/>
      </c>
      <c r="I17" s="5"/>
      <c r="J17" s="3"/>
      <c r="K17" s="6"/>
      <c r="L17" s="7"/>
      <c r="M17" s="7"/>
      <c r="N17" s="7"/>
      <c r="O17" s="8"/>
      <c r="P17" s="8"/>
      <c r="Q17" s="8"/>
      <c r="R17" s="8"/>
      <c r="S17" s="8"/>
      <c r="T17" s="37"/>
      <c r="U17" s="54">
        <f t="shared" si="2"/>
        <v>0</v>
      </c>
      <c r="W17" s="38">
        <f t="shared" si="3"/>
        <v>0</v>
      </c>
      <c r="X17" s="38">
        <f t="shared" si="4"/>
        <v>0</v>
      </c>
      <c r="Y17" s="38">
        <f t="shared" si="5"/>
        <v>0</v>
      </c>
      <c r="Z17" s="38">
        <f t="shared" si="6"/>
        <v>0</v>
      </c>
      <c r="AA17" s="38">
        <f t="shared" si="7"/>
        <v>0</v>
      </c>
      <c r="AB17" s="38">
        <f t="shared" si="8"/>
        <v>0</v>
      </c>
      <c r="AC17" s="38">
        <f t="shared" si="9"/>
        <v>0</v>
      </c>
      <c r="AD17" s="38">
        <f>IF(R17="",,(IF(P17="",20,10)))</f>
        <v>0</v>
      </c>
      <c r="AE17" s="38">
        <f t="shared" si="10"/>
        <v>0</v>
      </c>
    </row>
    <row r="18" spans="1:31" s="25" customFormat="1" ht="16" customHeight="1" x14ac:dyDescent="0.3">
      <c r="A18" s="53" t="str">
        <f t="shared" si="1"/>
        <v/>
      </c>
      <c r="B18" s="2"/>
      <c r="C18" s="2"/>
      <c r="D18" s="1"/>
      <c r="E18" s="4"/>
      <c r="F18" s="1"/>
      <c r="G18" s="4"/>
      <c r="H18" s="36" t="str">
        <f t="shared" si="0"/>
        <v/>
      </c>
      <c r="I18" s="5"/>
      <c r="J18" s="3"/>
      <c r="K18" s="6"/>
      <c r="L18" s="7"/>
      <c r="M18" s="7"/>
      <c r="N18" s="7"/>
      <c r="O18" s="8"/>
      <c r="P18" s="8"/>
      <c r="Q18" s="8"/>
      <c r="R18" s="8"/>
      <c r="S18" s="8"/>
      <c r="T18" s="37"/>
      <c r="U18" s="54">
        <f t="shared" si="2"/>
        <v>0</v>
      </c>
      <c r="W18" s="38">
        <f t="shared" si="3"/>
        <v>0</v>
      </c>
      <c r="X18" s="38">
        <f t="shared" si="4"/>
        <v>0</v>
      </c>
      <c r="Y18" s="38">
        <f t="shared" si="5"/>
        <v>0</v>
      </c>
      <c r="Z18" s="38">
        <f t="shared" si="6"/>
        <v>0</v>
      </c>
      <c r="AA18" s="38">
        <f t="shared" si="7"/>
        <v>0</v>
      </c>
      <c r="AB18" s="38">
        <f t="shared" si="8"/>
        <v>0</v>
      </c>
      <c r="AC18" s="38">
        <f t="shared" si="9"/>
        <v>0</v>
      </c>
      <c r="AD18" s="38">
        <f>IF(R18="",,(IF(P18="",20,10)))</f>
        <v>0</v>
      </c>
      <c r="AE18" s="38">
        <f t="shared" si="10"/>
        <v>0</v>
      </c>
    </row>
    <row r="19" spans="1:31" s="25" customFormat="1" ht="16" customHeight="1" x14ac:dyDescent="0.3">
      <c r="A19" s="53" t="str">
        <f t="shared" si="1"/>
        <v/>
      </c>
      <c r="B19" s="2"/>
      <c r="C19" s="2"/>
      <c r="D19" s="1"/>
      <c r="E19" s="4"/>
      <c r="F19" s="1"/>
      <c r="G19" s="4"/>
      <c r="H19" s="36" t="str">
        <f t="shared" si="0"/>
        <v/>
      </c>
      <c r="I19" s="5"/>
      <c r="J19" s="3"/>
      <c r="K19" s="6"/>
      <c r="L19" s="7"/>
      <c r="M19" s="7"/>
      <c r="N19" s="7"/>
      <c r="O19" s="8"/>
      <c r="P19" s="8"/>
      <c r="Q19" s="8"/>
      <c r="R19" s="8"/>
      <c r="S19" s="8"/>
      <c r="T19" s="37"/>
      <c r="U19" s="54">
        <f t="shared" si="2"/>
        <v>0</v>
      </c>
      <c r="W19" s="38">
        <f t="shared" si="3"/>
        <v>0</v>
      </c>
      <c r="X19" s="38">
        <f t="shared" si="4"/>
        <v>0</v>
      </c>
      <c r="Y19" s="38">
        <f t="shared" si="5"/>
        <v>0</v>
      </c>
      <c r="Z19" s="38">
        <f t="shared" si="6"/>
        <v>0</v>
      </c>
      <c r="AA19" s="38">
        <f t="shared" si="7"/>
        <v>0</v>
      </c>
      <c r="AB19" s="38">
        <f t="shared" si="8"/>
        <v>0</v>
      </c>
      <c r="AC19" s="38">
        <f t="shared" si="9"/>
        <v>0</v>
      </c>
      <c r="AD19" s="38">
        <f>IF(R19="",,(IF(P19="",20,10)))</f>
        <v>0</v>
      </c>
      <c r="AE19" s="38">
        <f t="shared" si="10"/>
        <v>0</v>
      </c>
    </row>
    <row r="20" spans="1:31" s="25" customFormat="1" ht="16" customHeight="1" x14ac:dyDescent="0.3">
      <c r="A20" s="53" t="str">
        <f t="shared" si="1"/>
        <v/>
      </c>
      <c r="B20" s="2"/>
      <c r="C20" s="2"/>
      <c r="D20" s="1"/>
      <c r="E20" s="4"/>
      <c r="F20" s="1"/>
      <c r="G20" s="4"/>
      <c r="H20" s="36" t="str">
        <f t="shared" si="0"/>
        <v/>
      </c>
      <c r="I20" s="5"/>
      <c r="J20" s="3"/>
      <c r="K20" s="6"/>
      <c r="L20" s="7"/>
      <c r="M20" s="7"/>
      <c r="N20" s="7"/>
      <c r="O20" s="8"/>
      <c r="P20" s="8"/>
      <c r="Q20" s="8"/>
      <c r="R20" s="8"/>
      <c r="S20" s="8"/>
      <c r="T20" s="37"/>
      <c r="U20" s="54">
        <f t="shared" si="2"/>
        <v>0</v>
      </c>
      <c r="W20" s="38">
        <f t="shared" si="3"/>
        <v>0</v>
      </c>
      <c r="X20" s="38">
        <f t="shared" si="4"/>
        <v>0</v>
      </c>
      <c r="Y20" s="38">
        <f t="shared" si="5"/>
        <v>0</v>
      </c>
      <c r="Z20" s="38">
        <f t="shared" si="6"/>
        <v>0</v>
      </c>
      <c r="AA20" s="38">
        <f t="shared" si="7"/>
        <v>0</v>
      </c>
      <c r="AB20" s="38">
        <f t="shared" si="8"/>
        <v>0</v>
      </c>
      <c r="AC20" s="38">
        <f t="shared" si="9"/>
        <v>0</v>
      </c>
      <c r="AD20" s="38">
        <f>IF(R20="",,(IF(P20="",20,10)))</f>
        <v>0</v>
      </c>
      <c r="AE20" s="38">
        <f t="shared" si="10"/>
        <v>0</v>
      </c>
    </row>
    <row r="21" spans="1:31" s="25" customFormat="1" ht="16" customHeight="1" x14ac:dyDescent="0.3">
      <c r="A21" s="53" t="str">
        <f t="shared" si="1"/>
        <v/>
      </c>
      <c r="B21" s="2"/>
      <c r="C21" s="2"/>
      <c r="D21" s="1"/>
      <c r="E21" s="4"/>
      <c r="F21" s="1"/>
      <c r="G21" s="4"/>
      <c r="H21" s="36" t="str">
        <f t="shared" si="0"/>
        <v/>
      </c>
      <c r="I21" s="5"/>
      <c r="J21" s="3"/>
      <c r="K21" s="6"/>
      <c r="L21" s="7"/>
      <c r="M21" s="7"/>
      <c r="N21" s="7"/>
      <c r="O21" s="8"/>
      <c r="P21" s="8"/>
      <c r="Q21" s="8"/>
      <c r="R21" s="8"/>
      <c r="S21" s="8"/>
      <c r="T21" s="37"/>
      <c r="U21" s="54">
        <f t="shared" si="2"/>
        <v>0</v>
      </c>
      <c r="W21" s="38">
        <f t="shared" si="3"/>
        <v>0</v>
      </c>
      <c r="X21" s="38">
        <f t="shared" si="4"/>
        <v>0</v>
      </c>
      <c r="Y21" s="38">
        <f t="shared" si="5"/>
        <v>0</v>
      </c>
      <c r="Z21" s="38">
        <f t="shared" si="6"/>
        <v>0</v>
      </c>
      <c r="AA21" s="38">
        <f t="shared" si="7"/>
        <v>0</v>
      </c>
      <c r="AB21" s="38">
        <f t="shared" si="8"/>
        <v>0</v>
      </c>
      <c r="AC21" s="38">
        <f t="shared" si="9"/>
        <v>0</v>
      </c>
      <c r="AD21" s="38">
        <f>IF(R21="",,(IF(P21="",20,10)))</f>
        <v>0</v>
      </c>
      <c r="AE21" s="38">
        <f t="shared" si="10"/>
        <v>0</v>
      </c>
    </row>
    <row r="22" spans="1:31" s="25" customFormat="1" ht="16" customHeight="1" x14ac:dyDescent="0.3">
      <c r="A22" s="53" t="str">
        <f t="shared" si="1"/>
        <v/>
      </c>
      <c r="B22" s="2"/>
      <c r="C22" s="2"/>
      <c r="D22" s="1"/>
      <c r="E22" s="4"/>
      <c r="F22" s="1"/>
      <c r="G22" s="4"/>
      <c r="H22" s="36" t="str">
        <f t="shared" si="0"/>
        <v/>
      </c>
      <c r="I22" s="5"/>
      <c r="J22" s="3"/>
      <c r="K22" s="6"/>
      <c r="L22" s="7"/>
      <c r="M22" s="7"/>
      <c r="N22" s="7"/>
      <c r="O22" s="8"/>
      <c r="P22" s="8"/>
      <c r="Q22" s="8"/>
      <c r="R22" s="8"/>
      <c r="S22" s="8"/>
      <c r="T22" s="37"/>
      <c r="U22" s="54">
        <f t="shared" si="2"/>
        <v>0</v>
      </c>
      <c r="W22" s="38">
        <f t="shared" si="3"/>
        <v>0</v>
      </c>
      <c r="X22" s="38">
        <f t="shared" si="4"/>
        <v>0</v>
      </c>
      <c r="Y22" s="38">
        <f t="shared" si="5"/>
        <v>0</v>
      </c>
      <c r="Z22" s="38">
        <f t="shared" si="6"/>
        <v>0</v>
      </c>
      <c r="AA22" s="38">
        <f t="shared" si="7"/>
        <v>0</v>
      </c>
      <c r="AB22" s="38">
        <f t="shared" si="8"/>
        <v>0</v>
      </c>
      <c r="AC22" s="38">
        <f t="shared" si="9"/>
        <v>0</v>
      </c>
      <c r="AD22" s="38">
        <f>IF(R22="",,(IF(P22="",20,10)))</f>
        <v>0</v>
      </c>
      <c r="AE22" s="38">
        <f t="shared" si="10"/>
        <v>0</v>
      </c>
    </row>
    <row r="23" spans="1:31" s="25" customFormat="1" ht="16" customHeight="1" x14ac:dyDescent="0.3">
      <c r="A23" s="53" t="str">
        <f t="shared" si="1"/>
        <v/>
      </c>
      <c r="B23" s="2"/>
      <c r="C23" s="2"/>
      <c r="D23" s="1"/>
      <c r="E23" s="4"/>
      <c r="F23" s="1"/>
      <c r="G23" s="4"/>
      <c r="H23" s="36" t="str">
        <f t="shared" si="0"/>
        <v/>
      </c>
      <c r="I23" s="5"/>
      <c r="J23" s="3"/>
      <c r="K23" s="6"/>
      <c r="L23" s="7"/>
      <c r="M23" s="7"/>
      <c r="N23" s="7"/>
      <c r="O23" s="8"/>
      <c r="P23" s="8"/>
      <c r="Q23" s="8"/>
      <c r="R23" s="8"/>
      <c r="S23" s="8"/>
      <c r="T23" s="37"/>
      <c r="U23" s="54">
        <f t="shared" si="2"/>
        <v>0</v>
      </c>
      <c r="W23" s="38">
        <f t="shared" si="3"/>
        <v>0</v>
      </c>
      <c r="X23" s="38">
        <f t="shared" si="4"/>
        <v>0</v>
      </c>
      <c r="Y23" s="38">
        <f t="shared" si="5"/>
        <v>0</v>
      </c>
      <c r="Z23" s="38">
        <f t="shared" si="6"/>
        <v>0</v>
      </c>
      <c r="AA23" s="38">
        <f t="shared" si="7"/>
        <v>0</v>
      </c>
      <c r="AB23" s="38">
        <f t="shared" si="8"/>
        <v>0</v>
      </c>
      <c r="AC23" s="38">
        <f t="shared" si="9"/>
        <v>0</v>
      </c>
      <c r="AD23" s="38">
        <f>IF(R23="",,(IF(P23="",20,10)))</f>
        <v>0</v>
      </c>
      <c r="AE23" s="38">
        <f t="shared" si="10"/>
        <v>0</v>
      </c>
    </row>
    <row r="24" spans="1:31" s="25" customFormat="1" ht="16" customHeight="1" x14ac:dyDescent="0.3">
      <c r="A24" s="53" t="str">
        <f t="shared" si="1"/>
        <v/>
      </c>
      <c r="B24" s="2"/>
      <c r="C24" s="2"/>
      <c r="D24" s="1"/>
      <c r="E24" s="4"/>
      <c r="F24" s="1"/>
      <c r="G24" s="4"/>
      <c r="H24" s="36" t="str">
        <f t="shared" si="0"/>
        <v/>
      </c>
      <c r="I24" s="5"/>
      <c r="J24" s="3"/>
      <c r="K24" s="6"/>
      <c r="L24" s="7"/>
      <c r="M24" s="7"/>
      <c r="N24" s="7"/>
      <c r="O24" s="8"/>
      <c r="P24" s="8"/>
      <c r="Q24" s="8"/>
      <c r="R24" s="8"/>
      <c r="S24" s="8"/>
      <c r="T24" s="37"/>
      <c r="U24" s="54">
        <f t="shared" si="2"/>
        <v>0</v>
      </c>
      <c r="W24" s="38">
        <f t="shared" si="3"/>
        <v>0</v>
      </c>
      <c r="X24" s="38">
        <f t="shared" si="4"/>
        <v>0</v>
      </c>
      <c r="Y24" s="38">
        <f t="shared" si="5"/>
        <v>0</v>
      </c>
      <c r="Z24" s="38">
        <f t="shared" si="6"/>
        <v>0</v>
      </c>
      <c r="AA24" s="38">
        <f t="shared" si="7"/>
        <v>0</v>
      </c>
      <c r="AB24" s="38">
        <f t="shared" si="8"/>
        <v>0</v>
      </c>
      <c r="AC24" s="38">
        <f t="shared" si="9"/>
        <v>0</v>
      </c>
      <c r="AD24" s="38">
        <f>IF(R24="",,(IF(P24="",20,10)))</f>
        <v>0</v>
      </c>
      <c r="AE24" s="38">
        <f t="shared" si="10"/>
        <v>0</v>
      </c>
    </row>
    <row r="25" spans="1:31" s="25" customFormat="1" ht="16" customHeight="1" x14ac:dyDescent="0.3">
      <c r="A25" s="53" t="str">
        <f t="shared" si="1"/>
        <v/>
      </c>
      <c r="B25" s="2"/>
      <c r="C25" s="2"/>
      <c r="D25" s="1"/>
      <c r="E25" s="4"/>
      <c r="F25" s="1"/>
      <c r="G25" s="4"/>
      <c r="H25" s="36" t="str">
        <f t="shared" si="0"/>
        <v/>
      </c>
      <c r="I25" s="5"/>
      <c r="J25" s="3"/>
      <c r="K25" s="6"/>
      <c r="L25" s="7"/>
      <c r="M25" s="7"/>
      <c r="N25" s="7"/>
      <c r="O25" s="8"/>
      <c r="P25" s="8"/>
      <c r="Q25" s="8"/>
      <c r="R25" s="8"/>
      <c r="S25" s="8"/>
      <c r="T25" s="37"/>
      <c r="U25" s="54">
        <f t="shared" si="2"/>
        <v>0</v>
      </c>
      <c r="W25" s="38">
        <f t="shared" si="3"/>
        <v>0</v>
      </c>
      <c r="X25" s="38">
        <f t="shared" si="4"/>
        <v>0</v>
      </c>
      <c r="Y25" s="38">
        <f t="shared" si="5"/>
        <v>0</v>
      </c>
      <c r="Z25" s="38">
        <f t="shared" si="6"/>
        <v>0</v>
      </c>
      <c r="AA25" s="38">
        <f t="shared" si="7"/>
        <v>0</v>
      </c>
      <c r="AB25" s="38">
        <f t="shared" si="8"/>
        <v>0</v>
      </c>
      <c r="AC25" s="38">
        <f t="shared" si="9"/>
        <v>0</v>
      </c>
      <c r="AD25" s="38">
        <f>IF(R25="",,(IF(P25="",20,10)))</f>
        <v>0</v>
      </c>
      <c r="AE25" s="38">
        <f t="shared" si="10"/>
        <v>0</v>
      </c>
    </row>
    <row r="26" spans="1:31" s="25" customFormat="1" ht="16" customHeight="1" x14ac:dyDescent="0.3">
      <c r="A26" s="53" t="str">
        <f t="shared" si="1"/>
        <v/>
      </c>
      <c r="B26" s="2"/>
      <c r="C26" s="2"/>
      <c r="D26" s="1"/>
      <c r="E26" s="4"/>
      <c r="F26" s="1"/>
      <c r="G26" s="4"/>
      <c r="H26" s="36" t="str">
        <f t="shared" si="0"/>
        <v/>
      </c>
      <c r="I26" s="5"/>
      <c r="J26" s="3"/>
      <c r="K26" s="6"/>
      <c r="L26" s="7"/>
      <c r="M26" s="7"/>
      <c r="N26" s="7"/>
      <c r="O26" s="8"/>
      <c r="P26" s="8"/>
      <c r="Q26" s="8"/>
      <c r="R26" s="8"/>
      <c r="S26" s="8"/>
      <c r="T26" s="37"/>
      <c r="U26" s="54">
        <f t="shared" si="2"/>
        <v>0</v>
      </c>
      <c r="W26" s="38">
        <f t="shared" si="3"/>
        <v>0</v>
      </c>
      <c r="X26" s="38">
        <f t="shared" si="4"/>
        <v>0</v>
      </c>
      <c r="Y26" s="38">
        <f t="shared" si="5"/>
        <v>0</v>
      </c>
      <c r="Z26" s="38">
        <f t="shared" si="6"/>
        <v>0</v>
      </c>
      <c r="AA26" s="38">
        <f t="shared" si="7"/>
        <v>0</v>
      </c>
      <c r="AB26" s="38">
        <f t="shared" si="8"/>
        <v>0</v>
      </c>
      <c r="AC26" s="38">
        <f t="shared" si="9"/>
        <v>0</v>
      </c>
      <c r="AD26" s="38">
        <f>IF(R26="",,(IF(P26="",20,10)))</f>
        <v>0</v>
      </c>
      <c r="AE26" s="38">
        <f t="shared" si="10"/>
        <v>0</v>
      </c>
    </row>
    <row r="27" spans="1:31" s="25" customFormat="1" ht="16" customHeight="1" x14ac:dyDescent="0.3">
      <c r="A27" s="53" t="str">
        <f t="shared" si="1"/>
        <v/>
      </c>
      <c r="B27" s="2"/>
      <c r="C27" s="2"/>
      <c r="D27" s="1"/>
      <c r="E27" s="4"/>
      <c r="F27" s="1"/>
      <c r="G27" s="4"/>
      <c r="H27" s="36" t="str">
        <f t="shared" si="0"/>
        <v/>
      </c>
      <c r="I27" s="5"/>
      <c r="J27" s="3"/>
      <c r="K27" s="6"/>
      <c r="L27" s="7"/>
      <c r="M27" s="7"/>
      <c r="N27" s="7"/>
      <c r="O27" s="8"/>
      <c r="P27" s="8"/>
      <c r="Q27" s="8"/>
      <c r="R27" s="8"/>
      <c r="S27" s="8"/>
      <c r="T27" s="37"/>
      <c r="U27" s="54">
        <f t="shared" si="2"/>
        <v>0</v>
      </c>
      <c r="W27" s="38">
        <f t="shared" si="3"/>
        <v>0</v>
      </c>
      <c r="X27" s="38">
        <f t="shared" si="4"/>
        <v>0</v>
      </c>
      <c r="Y27" s="38">
        <f t="shared" si="5"/>
        <v>0</v>
      </c>
      <c r="Z27" s="38">
        <f t="shared" si="6"/>
        <v>0</v>
      </c>
      <c r="AA27" s="38">
        <f t="shared" si="7"/>
        <v>0</v>
      </c>
      <c r="AB27" s="38">
        <f t="shared" si="8"/>
        <v>0</v>
      </c>
      <c r="AC27" s="38">
        <f t="shared" si="9"/>
        <v>0</v>
      </c>
      <c r="AD27" s="38">
        <f>IF(R27="",,(IF(P27="",20,10)))</f>
        <v>0</v>
      </c>
      <c r="AE27" s="38">
        <f t="shared" si="10"/>
        <v>0</v>
      </c>
    </row>
    <row r="28" spans="1:31" s="25" customFormat="1" ht="16" customHeight="1" x14ac:dyDescent="0.3">
      <c r="A28" s="53" t="str">
        <f t="shared" si="1"/>
        <v/>
      </c>
      <c r="B28" s="2"/>
      <c r="C28" s="2"/>
      <c r="D28" s="1"/>
      <c r="E28" s="4"/>
      <c r="F28" s="1"/>
      <c r="G28" s="4"/>
      <c r="H28" s="36" t="str">
        <f t="shared" si="0"/>
        <v/>
      </c>
      <c r="I28" s="5"/>
      <c r="J28" s="3"/>
      <c r="K28" s="6"/>
      <c r="L28" s="7"/>
      <c r="M28" s="7"/>
      <c r="N28" s="7"/>
      <c r="O28" s="8"/>
      <c r="P28" s="8"/>
      <c r="Q28" s="8"/>
      <c r="R28" s="8"/>
      <c r="S28" s="8"/>
      <c r="T28" s="37"/>
      <c r="U28" s="54">
        <f t="shared" si="2"/>
        <v>0</v>
      </c>
      <c r="W28" s="38">
        <f t="shared" si="3"/>
        <v>0</v>
      </c>
      <c r="X28" s="38">
        <f t="shared" si="4"/>
        <v>0</v>
      </c>
      <c r="Y28" s="38">
        <f t="shared" si="5"/>
        <v>0</v>
      </c>
      <c r="Z28" s="38">
        <f t="shared" si="6"/>
        <v>0</v>
      </c>
      <c r="AA28" s="38">
        <f t="shared" si="7"/>
        <v>0</v>
      </c>
      <c r="AB28" s="38">
        <f t="shared" si="8"/>
        <v>0</v>
      </c>
      <c r="AC28" s="38">
        <f t="shared" si="9"/>
        <v>0</v>
      </c>
      <c r="AD28" s="38">
        <f>IF(R28="",,(IF(P28="",20,10)))</f>
        <v>0</v>
      </c>
      <c r="AE28" s="38">
        <f t="shared" si="10"/>
        <v>0</v>
      </c>
    </row>
    <row r="29" spans="1:31" s="25" customFormat="1" ht="16" customHeight="1" x14ac:dyDescent="0.3">
      <c r="A29" s="53" t="str">
        <f t="shared" si="1"/>
        <v/>
      </c>
      <c r="B29" s="2"/>
      <c r="C29" s="2"/>
      <c r="D29" s="1"/>
      <c r="E29" s="4"/>
      <c r="F29" s="1"/>
      <c r="G29" s="4"/>
      <c r="H29" s="36" t="str">
        <f t="shared" si="0"/>
        <v/>
      </c>
      <c r="I29" s="5"/>
      <c r="J29" s="3"/>
      <c r="K29" s="6"/>
      <c r="L29" s="7"/>
      <c r="M29" s="7"/>
      <c r="N29" s="7"/>
      <c r="O29" s="8"/>
      <c r="P29" s="8"/>
      <c r="Q29" s="8"/>
      <c r="R29" s="8"/>
      <c r="S29" s="8"/>
      <c r="T29" s="37"/>
      <c r="U29" s="54">
        <f t="shared" si="2"/>
        <v>0</v>
      </c>
      <c r="W29" s="38">
        <f t="shared" si="3"/>
        <v>0</v>
      </c>
      <c r="X29" s="38">
        <f t="shared" si="4"/>
        <v>0</v>
      </c>
      <c r="Y29" s="38">
        <f t="shared" si="5"/>
        <v>0</v>
      </c>
      <c r="Z29" s="38">
        <f t="shared" si="6"/>
        <v>0</v>
      </c>
      <c r="AA29" s="38">
        <f t="shared" si="7"/>
        <v>0</v>
      </c>
      <c r="AB29" s="38">
        <f t="shared" si="8"/>
        <v>0</v>
      </c>
      <c r="AC29" s="38">
        <f t="shared" si="9"/>
        <v>0</v>
      </c>
      <c r="AD29" s="38">
        <f>IF(R29="",,(IF(P29="",20,10)))</f>
        <v>0</v>
      </c>
      <c r="AE29" s="38">
        <f t="shared" si="10"/>
        <v>0</v>
      </c>
    </row>
    <row r="30" spans="1:31" s="25" customFormat="1" ht="16" customHeight="1" thickBot="1" x14ac:dyDescent="0.35">
      <c r="A30" s="55" t="str">
        <f t="shared" si="1"/>
        <v/>
      </c>
      <c r="B30" s="56"/>
      <c r="C30" s="56"/>
      <c r="D30" s="57"/>
      <c r="E30" s="58"/>
      <c r="F30" s="57"/>
      <c r="G30" s="58"/>
      <c r="H30" s="59" t="str">
        <f t="shared" si="0"/>
        <v/>
      </c>
      <c r="I30" s="60"/>
      <c r="J30" s="61"/>
      <c r="K30" s="62"/>
      <c r="L30" s="63"/>
      <c r="M30" s="63"/>
      <c r="N30" s="63"/>
      <c r="O30" s="64"/>
      <c r="P30" s="64"/>
      <c r="Q30" s="64"/>
      <c r="R30" s="64"/>
      <c r="S30" s="64"/>
      <c r="T30" s="65"/>
      <c r="U30" s="66">
        <f t="shared" si="2"/>
        <v>0</v>
      </c>
      <c r="W30" s="38">
        <f t="shared" si="3"/>
        <v>0</v>
      </c>
      <c r="X30" s="38">
        <f t="shared" si="4"/>
        <v>0</v>
      </c>
      <c r="Y30" s="38">
        <f t="shared" si="5"/>
        <v>0</v>
      </c>
      <c r="Z30" s="38">
        <f t="shared" si="6"/>
        <v>0</v>
      </c>
      <c r="AA30" s="38">
        <f t="shared" si="7"/>
        <v>0</v>
      </c>
      <c r="AB30" s="38">
        <f t="shared" si="8"/>
        <v>0</v>
      </c>
      <c r="AC30" s="38">
        <f t="shared" si="9"/>
        <v>0</v>
      </c>
      <c r="AD30" s="38">
        <f>IF(R30="",,(IF(P30="",20,10)))</f>
        <v>0</v>
      </c>
      <c r="AE30" s="38">
        <f t="shared" si="10"/>
        <v>0</v>
      </c>
    </row>
    <row r="31" spans="1:31" ht="15" customHeight="1" thickTop="1" thickBot="1" x14ac:dyDescent="0.35">
      <c r="A31" s="67"/>
      <c r="B31" s="67"/>
      <c r="C31" s="67"/>
      <c r="D31" s="68"/>
      <c r="E31" s="68"/>
      <c r="F31" s="69"/>
      <c r="G31" s="68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70"/>
      <c r="T31" s="71"/>
      <c r="U31" s="48">
        <f>SUM(U6:U30)</f>
        <v>0</v>
      </c>
      <c r="V31" s="46"/>
      <c r="W31" s="39"/>
      <c r="X31" s="39"/>
    </row>
    <row r="32" spans="1:31" s="25" customFormat="1" ht="15" customHeight="1" x14ac:dyDescent="0.35">
      <c r="A32" s="25" t="s">
        <v>10</v>
      </c>
      <c r="C32" s="129">
        <f>K3</f>
        <v>0</v>
      </c>
      <c r="D32" s="129"/>
      <c r="E32" s="129"/>
      <c r="F32" s="72"/>
      <c r="G32" s="72" t="s">
        <v>11</v>
      </c>
      <c r="J32" s="102">
        <f>C2</f>
        <v>0</v>
      </c>
      <c r="K32" s="102"/>
      <c r="L32" s="102"/>
      <c r="M32" s="102"/>
      <c r="N32" s="102"/>
      <c r="O32" s="102"/>
      <c r="P32" s="102"/>
      <c r="Q32" s="102"/>
      <c r="R32" s="102"/>
      <c r="S32" s="102"/>
      <c r="T32" s="102"/>
      <c r="X32" s="40"/>
      <c r="Y32" s="40"/>
      <c r="Z32" s="40"/>
      <c r="AA32" s="41"/>
      <c r="AB32" s="41"/>
      <c r="AC32" s="41"/>
      <c r="AD32" s="41"/>
      <c r="AE32" s="41"/>
    </row>
    <row r="33" spans="1:31" s="25" customFormat="1" ht="15" customHeight="1" x14ac:dyDescent="0.35">
      <c r="A33" s="25" t="s">
        <v>25</v>
      </c>
      <c r="D33" s="42"/>
      <c r="E33" s="42"/>
      <c r="F33" s="42"/>
      <c r="G33" s="42"/>
      <c r="W33" s="40"/>
      <c r="X33" s="40"/>
      <c r="Y33" s="40"/>
      <c r="Z33" s="40"/>
      <c r="AA33" s="40"/>
      <c r="AB33" s="40"/>
      <c r="AC33" s="40"/>
      <c r="AD33" s="40"/>
      <c r="AE33" s="40"/>
    </row>
    <row r="34" spans="1:31" s="25" customFormat="1" ht="15" customHeight="1" x14ac:dyDescent="0.35">
      <c r="A34" s="25" t="s">
        <v>26</v>
      </c>
      <c r="D34" s="42"/>
      <c r="E34" s="42"/>
      <c r="F34" s="42"/>
      <c r="G34" s="42"/>
      <c r="W34" s="40"/>
      <c r="X34" s="40"/>
      <c r="Y34" s="40"/>
      <c r="Z34" s="40"/>
      <c r="AA34" s="40"/>
      <c r="AB34" s="40"/>
      <c r="AC34" s="40"/>
      <c r="AD34" s="40"/>
      <c r="AE34" s="40"/>
    </row>
    <row r="35" spans="1:31" s="25" customFormat="1" ht="15" customHeight="1" x14ac:dyDescent="0.35">
      <c r="A35" s="25" t="s">
        <v>514</v>
      </c>
      <c r="E35" s="102">
        <f>C3</f>
        <v>0</v>
      </c>
      <c r="F35" s="102"/>
      <c r="G35" s="102"/>
      <c r="H35" s="102"/>
      <c r="I35" s="102"/>
      <c r="J35" s="102"/>
      <c r="K35" s="102"/>
      <c r="L35" s="102"/>
      <c r="M35" s="102"/>
      <c r="N35" s="102"/>
      <c r="O35" s="102"/>
      <c r="P35" s="102"/>
      <c r="Q35" s="102"/>
      <c r="R35" s="102"/>
      <c r="S35" s="102"/>
      <c r="T35" s="102"/>
      <c r="W35" s="40"/>
      <c r="X35" s="40"/>
      <c r="Y35" s="40"/>
      <c r="Z35" s="40"/>
      <c r="AA35" s="40"/>
      <c r="AB35" s="40"/>
      <c r="AC35" s="40"/>
      <c r="AD35" s="40"/>
      <c r="AE35" s="40"/>
    </row>
    <row r="36" spans="1:31" s="25" customFormat="1" ht="15" customHeight="1" x14ac:dyDescent="0.35">
      <c r="A36" s="43" t="s">
        <v>12</v>
      </c>
      <c r="B36" s="43"/>
      <c r="C36" s="43"/>
      <c r="D36" s="44"/>
      <c r="E36" s="44"/>
      <c r="F36" s="44"/>
      <c r="G36" s="44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W36" s="40"/>
      <c r="X36" s="40"/>
      <c r="Y36" s="40"/>
      <c r="Z36" s="40"/>
      <c r="AA36" s="40"/>
      <c r="AB36" s="40"/>
      <c r="AC36" s="40"/>
      <c r="AD36" s="40"/>
      <c r="AE36" s="40"/>
    </row>
    <row r="37" spans="1:31" s="25" customFormat="1" ht="15" customHeight="1" x14ac:dyDescent="0.35">
      <c r="A37" s="111" t="s">
        <v>13</v>
      </c>
      <c r="B37" s="112"/>
      <c r="C37" s="112"/>
      <c r="D37" s="113"/>
      <c r="E37" s="111" t="s">
        <v>14</v>
      </c>
      <c r="F37" s="112"/>
      <c r="G37" s="112"/>
      <c r="H37" s="112"/>
      <c r="I37" s="112"/>
      <c r="J37" s="112"/>
      <c r="K37" s="112"/>
      <c r="L37" s="112"/>
      <c r="M37" s="112"/>
      <c r="N37" s="112"/>
      <c r="O37" s="112"/>
      <c r="P37" s="112"/>
      <c r="Q37" s="112"/>
      <c r="R37" s="112"/>
      <c r="S37" s="112"/>
      <c r="T37" s="113"/>
      <c r="Z37" s="40"/>
      <c r="AA37" s="40"/>
      <c r="AB37" s="40"/>
      <c r="AC37" s="40"/>
      <c r="AD37" s="40"/>
      <c r="AE37" s="40"/>
    </row>
    <row r="38" spans="1:31" s="25" customFormat="1" ht="15" customHeight="1" x14ac:dyDescent="0.35">
      <c r="A38" s="114"/>
      <c r="B38" s="115"/>
      <c r="C38" s="115"/>
      <c r="D38" s="116"/>
      <c r="E38" s="114"/>
      <c r="F38" s="115"/>
      <c r="G38" s="115"/>
      <c r="H38" s="115"/>
      <c r="I38" s="115"/>
      <c r="J38" s="115"/>
      <c r="K38" s="115"/>
      <c r="L38" s="115"/>
      <c r="M38" s="115"/>
      <c r="N38" s="115"/>
      <c r="O38" s="115"/>
      <c r="P38" s="115"/>
      <c r="Q38" s="115"/>
      <c r="R38" s="115"/>
      <c r="S38" s="115"/>
      <c r="T38" s="116"/>
      <c r="Z38" s="40"/>
      <c r="AA38" s="40"/>
      <c r="AB38" s="40"/>
      <c r="AC38" s="40"/>
      <c r="AD38" s="40"/>
      <c r="AE38" s="40"/>
    </row>
    <row r="39" spans="1:31" ht="15" customHeight="1" x14ac:dyDescent="0.3"/>
    <row r="40" spans="1:31" ht="15" customHeight="1" x14ac:dyDescent="0.3"/>
    <row r="41" spans="1:31" ht="15" customHeight="1" x14ac:dyDescent="0.3"/>
  </sheetData>
  <sheetProtection algorithmName="SHA-512" hashValue="Oq3s7z2CFFB3h/d5S8B/u8TmSDMkTyMDcF4hPToNMpEaK4oHhrLJhMnZbnYWpqUd7dpT1MwnrQ/7yoIHfb0DLA==" saltValue="gkKUgy5/Vdnw0mt+PMZFmg==" spinCount="100000" sheet="1" objects="1" scenarios="1"/>
  <sortState xmlns:xlrd2="http://schemas.microsoft.com/office/spreadsheetml/2017/richdata2" ref="B7:G30">
    <sortCondition ref="B6:B30"/>
    <sortCondition ref="C6:C30"/>
  </sortState>
  <dataConsolidate/>
  <mergeCells count="24">
    <mergeCell ref="A2:B2"/>
    <mergeCell ref="A3:B3"/>
    <mergeCell ref="C2:G2"/>
    <mergeCell ref="C3:G3"/>
    <mergeCell ref="C32:E32"/>
    <mergeCell ref="A37:D38"/>
    <mergeCell ref="B4:B5"/>
    <mergeCell ref="H4:H5"/>
    <mergeCell ref="I4:I5"/>
    <mergeCell ref="J4:J5"/>
    <mergeCell ref="A4:A5"/>
    <mergeCell ref="C4:C5"/>
    <mergeCell ref="D4:D5"/>
    <mergeCell ref="E4:E5"/>
    <mergeCell ref="F4:F5"/>
    <mergeCell ref="G4:G5"/>
    <mergeCell ref="E37:T38"/>
    <mergeCell ref="E35:T35"/>
    <mergeCell ref="I2:M2"/>
    <mergeCell ref="K3:U3"/>
    <mergeCell ref="O2:U2"/>
    <mergeCell ref="J32:T32"/>
    <mergeCell ref="K4:O5"/>
    <mergeCell ref="T4:T5"/>
  </mergeCells>
  <conditionalFormatting sqref="F6:F30">
    <cfRule type="cellIs" dxfId="1" priority="5" operator="equal">
      <formula>"F"</formula>
    </cfRule>
    <cfRule type="cellIs" dxfId="0" priority="6" operator="equal">
      <formula>"M"</formula>
    </cfRule>
  </conditionalFormatting>
  <dataValidations disablePrompts="1" count="1">
    <dataValidation type="list" allowBlank="1" showInputMessage="1" showErrorMessage="1" sqref="F6:F30" xr:uid="{3229407C-FE04-4EEB-B273-22525F9CCA26}">
      <formula1>"M,F"</formula1>
    </dataValidation>
  </dataValidation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81" orientation="landscape" r:id="rId1"/>
  <extLst>
    <ext xmlns:x14="http://schemas.microsoft.com/office/spreadsheetml/2009/9/main" uri="{CCE6A557-97BC-4b89-ADB6-D9C93CAAB3DF}">
      <x14:dataValidations xmlns:xm="http://schemas.microsoft.com/office/excel/2006/main" disablePrompts="1" count="6">
        <x14:dataValidation type="list" allowBlank="1" showInputMessage="1" showErrorMessage="1" promptTitle="Cat" xr:uid="{F70F8AE0-67C7-4194-93F0-1CB7035711A1}">
          <x14:formula1>
            <xm:f>Categorie!$B$111:$B$124</xm:f>
          </x14:formula1>
          <xm:sqref>Q6:Q30</xm:sqref>
        </x14:dataValidation>
        <x14:dataValidation type="list" allowBlank="1" showInputMessage="1" showErrorMessage="1" promptTitle="Cat" xr:uid="{264A6B58-CF07-44AC-9AAD-2DBE52F367EE}">
          <x14:formula1>
            <xm:f>Categorie!$B$393:$B$466</xm:f>
          </x14:formula1>
          <xm:sqref>T6:T30</xm:sqref>
        </x14:dataValidation>
        <x14:dataValidation type="list" allowBlank="1" showInputMessage="1" showErrorMessage="1" promptTitle="Cat" xr:uid="{9B8FE13B-6B0F-49BC-AADE-57B0A88ADA75}">
          <x14:formula1>
            <xm:f>Categorie!$B$2:$B$110</xm:f>
          </x14:formula1>
          <xm:sqref>P6:P30</xm:sqref>
        </x14:dataValidation>
        <x14:dataValidation type="list" allowBlank="1" showInputMessage="1" showErrorMessage="1" promptTitle="Cat" xr:uid="{B7D60C7F-23ED-4B0A-843A-6F1E16E8EFA2}">
          <x14:formula1>
            <xm:f>Categorie!$B$125:$B$138</xm:f>
          </x14:formula1>
          <xm:sqref>R6:R30</xm:sqref>
        </x14:dataValidation>
        <x14:dataValidation type="list" allowBlank="1" showInputMessage="1" showErrorMessage="1" promptTitle="Cat" xr:uid="{B5EA9C49-AE1C-48C8-97F9-D051595D5EDA}">
          <x14:formula1>
            <xm:f>Categorie!$B$139:$B$152</xm:f>
          </x14:formula1>
          <xm:sqref>S6:S30</xm:sqref>
        </x14:dataValidation>
        <x14:dataValidation type="list" allowBlank="1" showInputMessage="1" showErrorMessage="1" promptTitle="Cat" xr:uid="{80AC0149-08AD-455B-8EA9-28E1F5841E01}">
          <x14:formula1>
            <xm:f>Categorie!$B$153:$B$392</xm:f>
          </x14:formula1>
          <xm:sqref>K6:O30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227392-70D9-4B45-B197-1C0496333A3E}">
  <dimension ref="A1:C466"/>
  <sheetViews>
    <sheetView showGridLines="0" zoomScale="80" zoomScaleNormal="8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ColWidth="9.1796875" defaultRowHeight="13" x14ac:dyDescent="0.3"/>
  <cols>
    <col min="1" max="1" width="9.6328125" style="75" bestFit="1" customWidth="1"/>
    <col min="2" max="2" width="9.1796875" style="94" bestFit="1" customWidth="1"/>
    <col min="3" max="3" width="109.26953125" style="95" bestFit="1" customWidth="1"/>
    <col min="4" max="4" width="5.54296875" style="75" customWidth="1"/>
    <col min="5" max="5" width="72.08984375" style="75" bestFit="1" customWidth="1"/>
    <col min="6" max="16384" width="9.1796875" style="75"/>
  </cols>
  <sheetData>
    <row r="1" spans="1:3" x14ac:dyDescent="0.3">
      <c r="A1" s="73" t="s">
        <v>38</v>
      </c>
      <c r="B1" s="74" t="s">
        <v>39</v>
      </c>
      <c r="C1" s="74" t="s">
        <v>40</v>
      </c>
    </row>
    <row r="2" spans="1:3" x14ac:dyDescent="0.3">
      <c r="A2" s="76" t="s">
        <v>29</v>
      </c>
      <c r="B2" s="77">
        <v>115</v>
      </c>
      <c r="C2" s="78" t="s">
        <v>67</v>
      </c>
    </row>
    <row r="3" spans="1:3" x14ac:dyDescent="0.3">
      <c r="A3" s="76" t="s">
        <v>29</v>
      </c>
      <c r="B3" s="77">
        <v>116</v>
      </c>
      <c r="C3" s="78" t="s">
        <v>68</v>
      </c>
    </row>
    <row r="4" spans="1:3" x14ac:dyDescent="0.3">
      <c r="A4" s="76" t="s">
        <v>29</v>
      </c>
      <c r="B4" s="77">
        <v>117</v>
      </c>
      <c r="C4" s="78" t="s">
        <v>69</v>
      </c>
    </row>
    <row r="5" spans="1:3" x14ac:dyDescent="0.3">
      <c r="A5" s="76" t="s">
        <v>29</v>
      </c>
      <c r="B5" s="77">
        <v>118</v>
      </c>
      <c r="C5" s="78" t="s">
        <v>70</v>
      </c>
    </row>
    <row r="6" spans="1:3" x14ac:dyDescent="0.3">
      <c r="A6" s="76" t="s">
        <v>29</v>
      </c>
      <c r="B6" s="77">
        <v>119</v>
      </c>
      <c r="C6" s="78" t="s">
        <v>71</v>
      </c>
    </row>
    <row r="7" spans="1:3" x14ac:dyDescent="0.3">
      <c r="A7" s="76" t="s">
        <v>29</v>
      </c>
      <c r="B7" s="77">
        <v>120</v>
      </c>
      <c r="C7" s="78" t="s">
        <v>72</v>
      </c>
    </row>
    <row r="8" spans="1:3" x14ac:dyDescent="0.3">
      <c r="A8" s="76" t="s">
        <v>29</v>
      </c>
      <c r="B8" s="77">
        <v>121</v>
      </c>
      <c r="C8" s="78" t="s">
        <v>73</v>
      </c>
    </row>
    <row r="9" spans="1:3" x14ac:dyDescent="0.3">
      <c r="A9" s="76" t="s">
        <v>29</v>
      </c>
      <c r="B9" s="77">
        <v>122</v>
      </c>
      <c r="C9" s="78" t="s">
        <v>74</v>
      </c>
    </row>
    <row r="10" spans="1:3" x14ac:dyDescent="0.3">
      <c r="A10" s="76" t="s">
        <v>29</v>
      </c>
      <c r="B10" s="77">
        <v>123</v>
      </c>
      <c r="C10" s="78" t="s">
        <v>75</v>
      </c>
    </row>
    <row r="11" spans="1:3" x14ac:dyDescent="0.3">
      <c r="A11" s="76" t="s">
        <v>29</v>
      </c>
      <c r="B11" s="77">
        <v>124</v>
      </c>
      <c r="C11" s="78" t="s">
        <v>76</v>
      </c>
    </row>
    <row r="12" spans="1:3" x14ac:dyDescent="0.3">
      <c r="A12" s="76" t="s">
        <v>29</v>
      </c>
      <c r="B12" s="77">
        <v>125</v>
      </c>
      <c r="C12" s="78" t="s">
        <v>77</v>
      </c>
    </row>
    <row r="13" spans="1:3" x14ac:dyDescent="0.3">
      <c r="A13" s="76" t="s">
        <v>29</v>
      </c>
      <c r="B13" s="77">
        <v>126</v>
      </c>
      <c r="C13" s="78" t="s">
        <v>78</v>
      </c>
    </row>
    <row r="14" spans="1:3" x14ac:dyDescent="0.3">
      <c r="A14" s="76" t="s">
        <v>29</v>
      </c>
      <c r="B14" s="77">
        <v>127</v>
      </c>
      <c r="C14" s="78" t="s">
        <v>79</v>
      </c>
    </row>
    <row r="15" spans="1:3" x14ac:dyDescent="0.3">
      <c r="A15" s="76" t="s">
        <v>29</v>
      </c>
      <c r="B15" s="77">
        <v>128</v>
      </c>
      <c r="C15" s="78" t="s">
        <v>80</v>
      </c>
    </row>
    <row r="16" spans="1:3" x14ac:dyDescent="0.3">
      <c r="A16" s="76" t="s">
        <v>29</v>
      </c>
      <c r="B16" s="77">
        <v>129</v>
      </c>
      <c r="C16" s="78" t="s">
        <v>81</v>
      </c>
    </row>
    <row r="17" spans="1:3" x14ac:dyDescent="0.3">
      <c r="A17" s="76" t="s">
        <v>29</v>
      </c>
      <c r="B17" s="77">
        <v>130</v>
      </c>
      <c r="C17" s="78" t="s">
        <v>82</v>
      </c>
    </row>
    <row r="18" spans="1:3" x14ac:dyDescent="0.3">
      <c r="A18" s="76" t="s">
        <v>29</v>
      </c>
      <c r="B18" s="77">
        <v>131</v>
      </c>
      <c r="C18" s="78" t="s">
        <v>83</v>
      </c>
    </row>
    <row r="19" spans="1:3" x14ac:dyDescent="0.3">
      <c r="A19" s="76" t="s">
        <v>29</v>
      </c>
      <c r="B19" s="77">
        <v>132</v>
      </c>
      <c r="C19" s="78" t="s">
        <v>84</v>
      </c>
    </row>
    <row r="20" spans="1:3" x14ac:dyDescent="0.3">
      <c r="A20" s="76" t="s">
        <v>29</v>
      </c>
      <c r="B20" s="77">
        <v>133</v>
      </c>
      <c r="C20" s="78" t="s">
        <v>85</v>
      </c>
    </row>
    <row r="21" spans="1:3" x14ac:dyDescent="0.3">
      <c r="A21" s="76" t="s">
        <v>29</v>
      </c>
      <c r="B21" s="77">
        <v>134</v>
      </c>
      <c r="C21" s="78" t="s">
        <v>86</v>
      </c>
    </row>
    <row r="22" spans="1:3" x14ac:dyDescent="0.3">
      <c r="A22" s="76" t="s">
        <v>29</v>
      </c>
      <c r="B22" s="77">
        <v>135</v>
      </c>
      <c r="C22" s="78" t="s">
        <v>87</v>
      </c>
    </row>
    <row r="23" spans="1:3" x14ac:dyDescent="0.3">
      <c r="A23" s="76" t="s">
        <v>29</v>
      </c>
      <c r="B23" s="77">
        <v>136</v>
      </c>
      <c r="C23" s="78" t="s">
        <v>88</v>
      </c>
    </row>
    <row r="24" spans="1:3" x14ac:dyDescent="0.3">
      <c r="A24" s="76" t="s">
        <v>29</v>
      </c>
      <c r="B24" s="77">
        <v>137</v>
      </c>
      <c r="C24" s="78" t="s">
        <v>89</v>
      </c>
    </row>
    <row r="25" spans="1:3" x14ac:dyDescent="0.3">
      <c r="A25" s="76" t="s">
        <v>29</v>
      </c>
      <c r="B25" s="77">
        <v>138</v>
      </c>
      <c r="C25" s="78" t="s">
        <v>90</v>
      </c>
    </row>
    <row r="26" spans="1:3" x14ac:dyDescent="0.3">
      <c r="A26" s="76" t="s">
        <v>29</v>
      </c>
      <c r="B26" s="77">
        <v>139</v>
      </c>
      <c r="C26" s="78" t="s">
        <v>91</v>
      </c>
    </row>
    <row r="27" spans="1:3" x14ac:dyDescent="0.3">
      <c r="A27" s="76" t="s">
        <v>29</v>
      </c>
      <c r="B27" s="77">
        <v>140</v>
      </c>
      <c r="C27" s="78" t="s">
        <v>92</v>
      </c>
    </row>
    <row r="28" spans="1:3" x14ac:dyDescent="0.3">
      <c r="A28" s="76" t="s">
        <v>29</v>
      </c>
      <c r="B28" s="77">
        <v>141</v>
      </c>
      <c r="C28" s="78" t="s">
        <v>93</v>
      </c>
    </row>
    <row r="29" spans="1:3" x14ac:dyDescent="0.3">
      <c r="A29" s="76" t="s">
        <v>29</v>
      </c>
      <c r="B29" s="77">
        <v>142</v>
      </c>
      <c r="C29" s="78" t="s">
        <v>94</v>
      </c>
    </row>
    <row r="30" spans="1:3" x14ac:dyDescent="0.3">
      <c r="A30" s="76" t="s">
        <v>29</v>
      </c>
      <c r="B30" s="77">
        <v>143</v>
      </c>
      <c r="C30" s="78" t="s">
        <v>95</v>
      </c>
    </row>
    <row r="31" spans="1:3" x14ac:dyDescent="0.3">
      <c r="A31" s="76" t="s">
        <v>29</v>
      </c>
      <c r="B31" s="77">
        <v>144</v>
      </c>
      <c r="C31" s="78" t="s">
        <v>96</v>
      </c>
    </row>
    <row r="32" spans="1:3" x14ac:dyDescent="0.3">
      <c r="A32" s="76" t="s">
        <v>29</v>
      </c>
      <c r="B32" s="77">
        <v>145</v>
      </c>
      <c r="C32" s="78" t="s">
        <v>97</v>
      </c>
    </row>
    <row r="33" spans="1:3" x14ac:dyDescent="0.3">
      <c r="A33" s="76" t="s">
        <v>29</v>
      </c>
      <c r="B33" s="77">
        <v>146</v>
      </c>
      <c r="C33" s="78" t="s">
        <v>98</v>
      </c>
    </row>
    <row r="34" spans="1:3" x14ac:dyDescent="0.3">
      <c r="A34" s="76" t="s">
        <v>29</v>
      </c>
      <c r="B34" s="77">
        <v>147</v>
      </c>
      <c r="C34" s="78" t="s">
        <v>99</v>
      </c>
    </row>
    <row r="35" spans="1:3" x14ac:dyDescent="0.3">
      <c r="A35" s="76" t="s">
        <v>29</v>
      </c>
      <c r="B35" s="77">
        <v>148</v>
      </c>
      <c r="C35" s="78" t="s">
        <v>100</v>
      </c>
    </row>
    <row r="36" spans="1:3" x14ac:dyDescent="0.3">
      <c r="A36" s="76" t="s">
        <v>29</v>
      </c>
      <c r="B36" s="77">
        <v>149</v>
      </c>
      <c r="C36" s="78" t="s">
        <v>101</v>
      </c>
    </row>
    <row r="37" spans="1:3" x14ac:dyDescent="0.3">
      <c r="A37" s="76" t="s">
        <v>29</v>
      </c>
      <c r="B37" s="77">
        <v>150</v>
      </c>
      <c r="C37" s="78" t="s">
        <v>102</v>
      </c>
    </row>
    <row r="38" spans="1:3" x14ac:dyDescent="0.3">
      <c r="A38" s="76" t="s">
        <v>29</v>
      </c>
      <c r="B38" s="77">
        <v>151</v>
      </c>
      <c r="C38" s="78" t="s">
        <v>103</v>
      </c>
    </row>
    <row r="39" spans="1:3" x14ac:dyDescent="0.3">
      <c r="A39" s="76" t="s">
        <v>29</v>
      </c>
      <c r="B39" s="77">
        <v>152</v>
      </c>
      <c r="C39" s="78" t="s">
        <v>104</v>
      </c>
    </row>
    <row r="40" spans="1:3" x14ac:dyDescent="0.3">
      <c r="A40" s="76" t="s">
        <v>29</v>
      </c>
      <c r="B40" s="77">
        <v>153</v>
      </c>
      <c r="C40" s="78" t="s">
        <v>105</v>
      </c>
    </row>
    <row r="41" spans="1:3" x14ac:dyDescent="0.3">
      <c r="A41" s="76" t="s">
        <v>29</v>
      </c>
      <c r="B41" s="77">
        <v>154</v>
      </c>
      <c r="C41" s="78" t="s">
        <v>106</v>
      </c>
    </row>
    <row r="42" spans="1:3" x14ac:dyDescent="0.3">
      <c r="A42" s="76" t="s">
        <v>29</v>
      </c>
      <c r="B42" s="77">
        <v>155</v>
      </c>
      <c r="C42" s="78" t="s">
        <v>107</v>
      </c>
    </row>
    <row r="43" spans="1:3" x14ac:dyDescent="0.3">
      <c r="A43" s="76" t="s">
        <v>29</v>
      </c>
      <c r="B43" s="77">
        <v>156</v>
      </c>
      <c r="C43" s="78" t="s">
        <v>108</v>
      </c>
    </row>
    <row r="44" spans="1:3" x14ac:dyDescent="0.3">
      <c r="A44" s="76" t="s">
        <v>29</v>
      </c>
      <c r="B44" s="77">
        <v>157</v>
      </c>
      <c r="C44" s="78" t="s">
        <v>109</v>
      </c>
    </row>
    <row r="45" spans="1:3" x14ac:dyDescent="0.3">
      <c r="A45" s="76" t="s">
        <v>29</v>
      </c>
      <c r="B45" s="77">
        <v>158</v>
      </c>
      <c r="C45" s="78" t="s">
        <v>110</v>
      </c>
    </row>
    <row r="46" spans="1:3" x14ac:dyDescent="0.3">
      <c r="A46" s="76" t="s">
        <v>29</v>
      </c>
      <c r="B46" s="77">
        <v>159</v>
      </c>
      <c r="C46" s="78" t="s">
        <v>111</v>
      </c>
    </row>
    <row r="47" spans="1:3" x14ac:dyDescent="0.3">
      <c r="A47" s="76" t="s">
        <v>29</v>
      </c>
      <c r="B47" s="77">
        <v>160</v>
      </c>
      <c r="C47" s="78" t="s">
        <v>112</v>
      </c>
    </row>
    <row r="48" spans="1:3" x14ac:dyDescent="0.3">
      <c r="A48" s="79" t="s">
        <v>29</v>
      </c>
      <c r="B48" s="80">
        <v>178</v>
      </c>
      <c r="C48" s="81" t="s">
        <v>113</v>
      </c>
    </row>
    <row r="49" spans="1:3" x14ac:dyDescent="0.3">
      <c r="A49" s="79" t="s">
        <v>29</v>
      </c>
      <c r="B49" s="80">
        <v>179</v>
      </c>
      <c r="C49" s="81" t="s">
        <v>114</v>
      </c>
    </row>
    <row r="50" spans="1:3" x14ac:dyDescent="0.3">
      <c r="A50" s="79" t="s">
        <v>29</v>
      </c>
      <c r="B50" s="80">
        <v>180</v>
      </c>
      <c r="C50" s="81" t="s">
        <v>115</v>
      </c>
    </row>
    <row r="51" spans="1:3" x14ac:dyDescent="0.3">
      <c r="A51" s="79" t="s">
        <v>29</v>
      </c>
      <c r="B51" s="80">
        <v>181</v>
      </c>
      <c r="C51" s="81" t="s">
        <v>116</v>
      </c>
    </row>
    <row r="52" spans="1:3" x14ac:dyDescent="0.3">
      <c r="A52" s="79" t="s">
        <v>29</v>
      </c>
      <c r="B52" s="80">
        <v>182</v>
      </c>
      <c r="C52" s="81" t="s">
        <v>117</v>
      </c>
    </row>
    <row r="53" spans="1:3" x14ac:dyDescent="0.3">
      <c r="A53" s="79" t="s">
        <v>29</v>
      </c>
      <c r="B53" s="80">
        <v>183</v>
      </c>
      <c r="C53" s="81" t="s">
        <v>118</v>
      </c>
    </row>
    <row r="54" spans="1:3" x14ac:dyDescent="0.3">
      <c r="A54" s="79" t="s">
        <v>29</v>
      </c>
      <c r="B54" s="80">
        <v>184</v>
      </c>
      <c r="C54" s="81" t="s">
        <v>119</v>
      </c>
    </row>
    <row r="55" spans="1:3" x14ac:dyDescent="0.3">
      <c r="A55" s="79" t="s">
        <v>29</v>
      </c>
      <c r="B55" s="80">
        <v>185</v>
      </c>
      <c r="C55" s="81" t="s">
        <v>120</v>
      </c>
    </row>
    <row r="56" spans="1:3" x14ac:dyDescent="0.3">
      <c r="A56" s="79" t="s">
        <v>29</v>
      </c>
      <c r="B56" s="80">
        <v>186</v>
      </c>
      <c r="C56" s="81" t="s">
        <v>121</v>
      </c>
    </row>
    <row r="57" spans="1:3" x14ac:dyDescent="0.3">
      <c r="A57" s="79" t="s">
        <v>29</v>
      </c>
      <c r="B57" s="80">
        <v>187</v>
      </c>
      <c r="C57" s="81" t="s">
        <v>122</v>
      </c>
    </row>
    <row r="58" spans="1:3" x14ac:dyDescent="0.3">
      <c r="A58" s="79" t="s">
        <v>29</v>
      </c>
      <c r="B58" s="80">
        <v>188</v>
      </c>
      <c r="C58" s="81" t="s">
        <v>123</v>
      </c>
    </row>
    <row r="59" spans="1:3" x14ac:dyDescent="0.3">
      <c r="A59" s="79" t="s">
        <v>29</v>
      </c>
      <c r="B59" s="80">
        <v>189</v>
      </c>
      <c r="C59" s="81" t="s">
        <v>124</v>
      </c>
    </row>
    <row r="60" spans="1:3" x14ac:dyDescent="0.3">
      <c r="A60" s="79" t="s">
        <v>29</v>
      </c>
      <c r="B60" s="80">
        <v>190</v>
      </c>
      <c r="C60" s="81" t="s">
        <v>125</v>
      </c>
    </row>
    <row r="61" spans="1:3" x14ac:dyDescent="0.3">
      <c r="A61" s="79" t="s">
        <v>29</v>
      </c>
      <c r="B61" s="80">
        <v>191</v>
      </c>
      <c r="C61" s="81" t="s">
        <v>126</v>
      </c>
    </row>
    <row r="62" spans="1:3" x14ac:dyDescent="0.3">
      <c r="A62" s="79" t="s">
        <v>29</v>
      </c>
      <c r="B62" s="80">
        <v>192</v>
      </c>
      <c r="C62" s="81" t="s">
        <v>127</v>
      </c>
    </row>
    <row r="63" spans="1:3" x14ac:dyDescent="0.3">
      <c r="A63" s="79" t="s">
        <v>29</v>
      </c>
      <c r="B63" s="80">
        <v>193</v>
      </c>
      <c r="C63" s="81" t="s">
        <v>128</v>
      </c>
    </row>
    <row r="64" spans="1:3" x14ac:dyDescent="0.3">
      <c r="A64" s="79" t="s">
        <v>29</v>
      </c>
      <c r="B64" s="80">
        <v>194</v>
      </c>
      <c r="C64" s="81" t="s">
        <v>129</v>
      </c>
    </row>
    <row r="65" spans="1:3" x14ac:dyDescent="0.3">
      <c r="A65" s="79" t="s">
        <v>29</v>
      </c>
      <c r="B65" s="80">
        <v>195</v>
      </c>
      <c r="C65" s="81" t="s">
        <v>130</v>
      </c>
    </row>
    <row r="66" spans="1:3" x14ac:dyDescent="0.3">
      <c r="A66" s="79" t="s">
        <v>29</v>
      </c>
      <c r="B66" s="80">
        <v>196</v>
      </c>
      <c r="C66" s="81" t="s">
        <v>131</v>
      </c>
    </row>
    <row r="67" spans="1:3" x14ac:dyDescent="0.3">
      <c r="A67" s="79" t="s">
        <v>29</v>
      </c>
      <c r="B67" s="80">
        <v>197</v>
      </c>
      <c r="C67" s="81" t="s">
        <v>132</v>
      </c>
    </row>
    <row r="68" spans="1:3" x14ac:dyDescent="0.3">
      <c r="A68" s="79" t="s">
        <v>29</v>
      </c>
      <c r="B68" s="80">
        <v>198</v>
      </c>
      <c r="C68" s="81" t="s">
        <v>133</v>
      </c>
    </row>
    <row r="69" spans="1:3" x14ac:dyDescent="0.3">
      <c r="A69" s="79" t="s">
        <v>29</v>
      </c>
      <c r="B69" s="80">
        <v>199</v>
      </c>
      <c r="C69" s="81" t="s">
        <v>134</v>
      </c>
    </row>
    <row r="70" spans="1:3" x14ac:dyDescent="0.3">
      <c r="A70" s="79" t="s">
        <v>29</v>
      </c>
      <c r="B70" s="80">
        <v>200</v>
      </c>
      <c r="C70" s="81" t="s">
        <v>135</v>
      </c>
    </row>
    <row r="71" spans="1:3" x14ac:dyDescent="0.3">
      <c r="A71" s="79" t="s">
        <v>29</v>
      </c>
      <c r="B71" s="80">
        <v>201</v>
      </c>
      <c r="C71" s="81" t="s">
        <v>136</v>
      </c>
    </row>
    <row r="72" spans="1:3" x14ac:dyDescent="0.3">
      <c r="A72" s="79" t="s">
        <v>29</v>
      </c>
      <c r="B72" s="80">
        <v>202</v>
      </c>
      <c r="C72" s="81" t="s">
        <v>137</v>
      </c>
    </row>
    <row r="73" spans="1:3" x14ac:dyDescent="0.3">
      <c r="A73" s="79" t="s">
        <v>29</v>
      </c>
      <c r="B73" s="80">
        <v>203</v>
      </c>
      <c r="C73" s="81" t="s">
        <v>138</v>
      </c>
    </row>
    <row r="74" spans="1:3" x14ac:dyDescent="0.3">
      <c r="A74" s="79" t="s">
        <v>29</v>
      </c>
      <c r="B74" s="80">
        <v>204</v>
      </c>
      <c r="C74" s="81" t="s">
        <v>139</v>
      </c>
    </row>
    <row r="75" spans="1:3" x14ac:dyDescent="0.3">
      <c r="A75" s="79" t="s">
        <v>29</v>
      </c>
      <c r="B75" s="80">
        <v>205</v>
      </c>
      <c r="C75" s="81" t="s">
        <v>140</v>
      </c>
    </row>
    <row r="76" spans="1:3" x14ac:dyDescent="0.3">
      <c r="A76" s="79" t="s">
        <v>29</v>
      </c>
      <c r="B76" s="80">
        <v>206</v>
      </c>
      <c r="C76" s="81" t="s">
        <v>141</v>
      </c>
    </row>
    <row r="77" spans="1:3" x14ac:dyDescent="0.3">
      <c r="A77" s="79" t="s">
        <v>29</v>
      </c>
      <c r="B77" s="80">
        <v>207</v>
      </c>
      <c r="C77" s="81" t="s">
        <v>142</v>
      </c>
    </row>
    <row r="78" spans="1:3" x14ac:dyDescent="0.3">
      <c r="A78" s="79" t="s">
        <v>29</v>
      </c>
      <c r="B78" s="80">
        <v>208</v>
      </c>
      <c r="C78" s="81" t="s">
        <v>143</v>
      </c>
    </row>
    <row r="79" spans="1:3" x14ac:dyDescent="0.3">
      <c r="A79" s="79" t="s">
        <v>29</v>
      </c>
      <c r="B79" s="80">
        <v>209</v>
      </c>
      <c r="C79" s="81" t="s">
        <v>144</v>
      </c>
    </row>
    <row r="80" spans="1:3" x14ac:dyDescent="0.3">
      <c r="A80" s="79" t="s">
        <v>29</v>
      </c>
      <c r="B80" s="80">
        <v>210</v>
      </c>
      <c r="C80" s="81" t="s">
        <v>145</v>
      </c>
    </row>
    <row r="81" spans="1:3" x14ac:dyDescent="0.3">
      <c r="A81" s="82" t="s">
        <v>29</v>
      </c>
      <c r="B81" s="83">
        <v>211</v>
      </c>
      <c r="C81" s="84" t="s">
        <v>146</v>
      </c>
    </row>
    <row r="82" spans="1:3" x14ac:dyDescent="0.3">
      <c r="A82" s="82" t="s">
        <v>29</v>
      </c>
      <c r="B82" s="83">
        <v>212</v>
      </c>
      <c r="C82" s="84" t="s">
        <v>147</v>
      </c>
    </row>
    <row r="83" spans="1:3" x14ac:dyDescent="0.3">
      <c r="A83" s="82" t="s">
        <v>29</v>
      </c>
      <c r="B83" s="83">
        <v>213</v>
      </c>
      <c r="C83" s="84" t="s">
        <v>148</v>
      </c>
    </row>
    <row r="84" spans="1:3" x14ac:dyDescent="0.3">
      <c r="A84" s="82" t="s">
        <v>29</v>
      </c>
      <c r="B84" s="83">
        <v>214</v>
      </c>
      <c r="C84" s="84" t="s">
        <v>149</v>
      </c>
    </row>
    <row r="85" spans="1:3" x14ac:dyDescent="0.3">
      <c r="A85" s="82" t="s">
        <v>29</v>
      </c>
      <c r="B85" s="83">
        <v>215</v>
      </c>
      <c r="C85" s="84" t="s">
        <v>150</v>
      </c>
    </row>
    <row r="86" spans="1:3" x14ac:dyDescent="0.3">
      <c r="A86" s="82" t="s">
        <v>29</v>
      </c>
      <c r="B86" s="83">
        <v>216</v>
      </c>
      <c r="C86" s="84" t="s">
        <v>151</v>
      </c>
    </row>
    <row r="87" spans="1:3" x14ac:dyDescent="0.3">
      <c r="A87" s="82" t="s">
        <v>29</v>
      </c>
      <c r="B87" s="83">
        <v>217</v>
      </c>
      <c r="C87" s="84" t="s">
        <v>152</v>
      </c>
    </row>
    <row r="88" spans="1:3" x14ac:dyDescent="0.3">
      <c r="A88" s="82" t="s">
        <v>29</v>
      </c>
      <c r="B88" s="83">
        <v>218</v>
      </c>
      <c r="C88" s="84" t="s">
        <v>153</v>
      </c>
    </row>
    <row r="89" spans="1:3" x14ac:dyDescent="0.3">
      <c r="A89" s="82" t="s">
        <v>29</v>
      </c>
      <c r="B89" s="83">
        <v>219</v>
      </c>
      <c r="C89" s="84" t="s">
        <v>154</v>
      </c>
    </row>
    <row r="90" spans="1:3" x14ac:dyDescent="0.3">
      <c r="A90" s="82" t="s">
        <v>29</v>
      </c>
      <c r="B90" s="83">
        <v>220</v>
      </c>
      <c r="C90" s="84" t="s">
        <v>155</v>
      </c>
    </row>
    <row r="91" spans="1:3" x14ac:dyDescent="0.3">
      <c r="A91" s="82" t="s">
        <v>29</v>
      </c>
      <c r="B91" s="83">
        <v>221</v>
      </c>
      <c r="C91" s="84" t="s">
        <v>156</v>
      </c>
    </row>
    <row r="92" spans="1:3" x14ac:dyDescent="0.3">
      <c r="A92" s="82" t="s">
        <v>29</v>
      </c>
      <c r="B92" s="83">
        <v>222</v>
      </c>
      <c r="C92" s="84" t="s">
        <v>157</v>
      </c>
    </row>
    <row r="93" spans="1:3" x14ac:dyDescent="0.3">
      <c r="A93" s="82" t="s">
        <v>29</v>
      </c>
      <c r="B93" s="83">
        <v>223</v>
      </c>
      <c r="C93" s="84" t="s">
        <v>158</v>
      </c>
    </row>
    <row r="94" spans="1:3" x14ac:dyDescent="0.3">
      <c r="A94" s="82" t="s">
        <v>29</v>
      </c>
      <c r="B94" s="83">
        <v>224</v>
      </c>
      <c r="C94" s="84" t="s">
        <v>159</v>
      </c>
    </row>
    <row r="95" spans="1:3" x14ac:dyDescent="0.3">
      <c r="A95" s="82" t="s">
        <v>29</v>
      </c>
      <c r="B95" s="83">
        <v>225</v>
      </c>
      <c r="C95" s="84" t="s">
        <v>160</v>
      </c>
    </row>
    <row r="96" spans="1:3" x14ac:dyDescent="0.3">
      <c r="A96" s="82" t="s">
        <v>29</v>
      </c>
      <c r="B96" s="83">
        <v>226</v>
      </c>
      <c r="C96" s="84" t="s">
        <v>161</v>
      </c>
    </row>
    <row r="97" spans="1:3" x14ac:dyDescent="0.3">
      <c r="A97" s="82" t="s">
        <v>29</v>
      </c>
      <c r="B97" s="83">
        <v>227</v>
      </c>
      <c r="C97" s="84" t="s">
        <v>162</v>
      </c>
    </row>
    <row r="98" spans="1:3" x14ac:dyDescent="0.3">
      <c r="A98" s="82" t="s">
        <v>29</v>
      </c>
      <c r="B98" s="83">
        <v>228</v>
      </c>
      <c r="C98" s="84" t="s">
        <v>163</v>
      </c>
    </row>
    <row r="99" spans="1:3" x14ac:dyDescent="0.3">
      <c r="A99" s="82" t="s">
        <v>29</v>
      </c>
      <c r="B99" s="83">
        <v>229</v>
      </c>
      <c r="C99" s="84" t="s">
        <v>164</v>
      </c>
    </row>
    <row r="100" spans="1:3" x14ac:dyDescent="0.3">
      <c r="A100" s="82" t="s">
        <v>29</v>
      </c>
      <c r="B100" s="83">
        <v>230</v>
      </c>
      <c r="C100" s="84" t="s">
        <v>165</v>
      </c>
    </row>
    <row r="101" spans="1:3" x14ac:dyDescent="0.3">
      <c r="A101" s="82" t="s">
        <v>29</v>
      </c>
      <c r="B101" s="83">
        <v>231</v>
      </c>
      <c r="C101" s="84" t="s">
        <v>166</v>
      </c>
    </row>
    <row r="102" spans="1:3" x14ac:dyDescent="0.3">
      <c r="A102" s="82" t="s">
        <v>29</v>
      </c>
      <c r="B102" s="83">
        <v>232</v>
      </c>
      <c r="C102" s="84" t="s">
        <v>167</v>
      </c>
    </row>
    <row r="103" spans="1:3" x14ac:dyDescent="0.3">
      <c r="A103" s="82" t="s">
        <v>29</v>
      </c>
      <c r="B103" s="83">
        <v>233</v>
      </c>
      <c r="C103" s="84" t="s">
        <v>168</v>
      </c>
    </row>
    <row r="104" spans="1:3" x14ac:dyDescent="0.3">
      <c r="A104" s="82" t="s">
        <v>29</v>
      </c>
      <c r="B104" s="83">
        <v>234</v>
      </c>
      <c r="C104" s="84" t="s">
        <v>169</v>
      </c>
    </row>
    <row r="105" spans="1:3" x14ac:dyDescent="0.3">
      <c r="A105" s="82" t="s">
        <v>29</v>
      </c>
      <c r="B105" s="83">
        <v>235</v>
      </c>
      <c r="C105" s="84" t="s">
        <v>170</v>
      </c>
    </row>
    <row r="106" spans="1:3" x14ac:dyDescent="0.3">
      <c r="A106" s="82" t="s">
        <v>29</v>
      </c>
      <c r="B106" s="83">
        <v>236</v>
      </c>
      <c r="C106" s="84" t="s">
        <v>171</v>
      </c>
    </row>
    <row r="107" spans="1:3" x14ac:dyDescent="0.3">
      <c r="A107" s="82" t="s">
        <v>29</v>
      </c>
      <c r="B107" s="83">
        <v>237</v>
      </c>
      <c r="C107" s="84" t="s">
        <v>172</v>
      </c>
    </row>
    <row r="108" spans="1:3" x14ac:dyDescent="0.3">
      <c r="A108" s="82" t="s">
        <v>29</v>
      </c>
      <c r="B108" s="83">
        <v>238</v>
      </c>
      <c r="C108" s="84" t="s">
        <v>173</v>
      </c>
    </row>
    <row r="109" spans="1:3" x14ac:dyDescent="0.3">
      <c r="A109" s="82" t="s">
        <v>29</v>
      </c>
      <c r="B109" s="83">
        <v>239</v>
      </c>
      <c r="C109" s="84" t="s">
        <v>174</v>
      </c>
    </row>
    <row r="110" spans="1:3" x14ac:dyDescent="0.3">
      <c r="A110" s="82" t="s">
        <v>29</v>
      </c>
      <c r="B110" s="83">
        <v>240</v>
      </c>
      <c r="C110" s="84" t="s">
        <v>175</v>
      </c>
    </row>
    <row r="111" spans="1:3" x14ac:dyDescent="0.3">
      <c r="A111" s="76" t="s">
        <v>32</v>
      </c>
      <c r="B111" s="77">
        <v>411</v>
      </c>
      <c r="C111" s="78" t="s">
        <v>176</v>
      </c>
    </row>
    <row r="112" spans="1:3" x14ac:dyDescent="0.3">
      <c r="A112" s="76" t="s">
        <v>32</v>
      </c>
      <c r="B112" s="77">
        <v>412</v>
      </c>
      <c r="C112" s="78" t="s">
        <v>177</v>
      </c>
    </row>
    <row r="113" spans="1:3" x14ac:dyDescent="0.3">
      <c r="A113" s="76" t="s">
        <v>32</v>
      </c>
      <c r="B113" s="77">
        <v>413</v>
      </c>
      <c r="C113" s="78" t="s">
        <v>178</v>
      </c>
    </row>
    <row r="114" spans="1:3" x14ac:dyDescent="0.3">
      <c r="A114" s="76" t="s">
        <v>32</v>
      </c>
      <c r="B114" s="77">
        <v>414</v>
      </c>
      <c r="C114" s="78" t="s">
        <v>179</v>
      </c>
    </row>
    <row r="115" spans="1:3" x14ac:dyDescent="0.3">
      <c r="A115" s="76" t="s">
        <v>32</v>
      </c>
      <c r="B115" s="77">
        <v>415</v>
      </c>
      <c r="C115" s="78" t="s">
        <v>180</v>
      </c>
    </row>
    <row r="116" spans="1:3" x14ac:dyDescent="0.3">
      <c r="A116" s="76" t="s">
        <v>32</v>
      </c>
      <c r="B116" s="77">
        <v>416</v>
      </c>
      <c r="C116" s="78" t="s">
        <v>181</v>
      </c>
    </row>
    <row r="117" spans="1:3" x14ac:dyDescent="0.3">
      <c r="A117" s="76" t="s">
        <v>32</v>
      </c>
      <c r="B117" s="77">
        <v>417</v>
      </c>
      <c r="C117" s="78" t="s">
        <v>182</v>
      </c>
    </row>
    <row r="118" spans="1:3" x14ac:dyDescent="0.3">
      <c r="A118" s="76" t="s">
        <v>32</v>
      </c>
      <c r="B118" s="77">
        <v>418</v>
      </c>
      <c r="C118" s="78" t="s">
        <v>183</v>
      </c>
    </row>
    <row r="119" spans="1:3" x14ac:dyDescent="0.3">
      <c r="A119" s="76" t="s">
        <v>32</v>
      </c>
      <c r="B119" s="77">
        <v>419</v>
      </c>
      <c r="C119" s="78" t="s">
        <v>184</v>
      </c>
    </row>
    <row r="120" spans="1:3" x14ac:dyDescent="0.3">
      <c r="A120" s="76" t="s">
        <v>32</v>
      </c>
      <c r="B120" s="77">
        <v>420</v>
      </c>
      <c r="C120" s="78" t="s">
        <v>185</v>
      </c>
    </row>
    <row r="121" spans="1:3" x14ac:dyDescent="0.3">
      <c r="A121" s="76" t="s">
        <v>32</v>
      </c>
      <c r="B121" s="77">
        <v>421</v>
      </c>
      <c r="C121" s="78" t="s">
        <v>186</v>
      </c>
    </row>
    <row r="122" spans="1:3" x14ac:dyDescent="0.3">
      <c r="A122" s="76" t="s">
        <v>32</v>
      </c>
      <c r="B122" s="77">
        <v>422</v>
      </c>
      <c r="C122" s="78" t="s">
        <v>187</v>
      </c>
    </row>
    <row r="123" spans="1:3" x14ac:dyDescent="0.3">
      <c r="A123" s="76" t="s">
        <v>32</v>
      </c>
      <c r="B123" s="77">
        <v>423</v>
      </c>
      <c r="C123" s="78" t="s">
        <v>188</v>
      </c>
    </row>
    <row r="124" spans="1:3" x14ac:dyDescent="0.3">
      <c r="A124" s="76" t="s">
        <v>32</v>
      </c>
      <c r="B124" s="77">
        <v>424</v>
      </c>
      <c r="C124" s="78" t="s">
        <v>189</v>
      </c>
    </row>
    <row r="125" spans="1:3" x14ac:dyDescent="0.3">
      <c r="A125" s="79" t="s">
        <v>30</v>
      </c>
      <c r="B125" s="80">
        <v>425</v>
      </c>
      <c r="C125" s="81" t="s">
        <v>190</v>
      </c>
    </row>
    <row r="126" spans="1:3" x14ac:dyDescent="0.3">
      <c r="A126" s="79" t="s">
        <v>30</v>
      </c>
      <c r="B126" s="80">
        <v>426</v>
      </c>
      <c r="C126" s="81" t="s">
        <v>191</v>
      </c>
    </row>
    <row r="127" spans="1:3" x14ac:dyDescent="0.3">
      <c r="A127" s="79" t="s">
        <v>30</v>
      </c>
      <c r="B127" s="80">
        <v>427</v>
      </c>
      <c r="C127" s="81" t="s">
        <v>192</v>
      </c>
    </row>
    <row r="128" spans="1:3" x14ac:dyDescent="0.3">
      <c r="A128" s="79" t="s">
        <v>30</v>
      </c>
      <c r="B128" s="80">
        <v>428</v>
      </c>
      <c r="C128" s="81" t="s">
        <v>193</v>
      </c>
    </row>
    <row r="129" spans="1:3" x14ac:dyDescent="0.3">
      <c r="A129" s="79" t="s">
        <v>30</v>
      </c>
      <c r="B129" s="80">
        <v>429</v>
      </c>
      <c r="C129" s="81" t="s">
        <v>194</v>
      </c>
    </row>
    <row r="130" spans="1:3" x14ac:dyDescent="0.3">
      <c r="A130" s="79" t="s">
        <v>30</v>
      </c>
      <c r="B130" s="80">
        <v>430</v>
      </c>
      <c r="C130" s="81" t="s">
        <v>195</v>
      </c>
    </row>
    <row r="131" spans="1:3" x14ac:dyDescent="0.3">
      <c r="A131" s="79" t="s">
        <v>30</v>
      </c>
      <c r="B131" s="80">
        <v>431</v>
      </c>
      <c r="C131" s="81" t="s">
        <v>196</v>
      </c>
    </row>
    <row r="132" spans="1:3" x14ac:dyDescent="0.3">
      <c r="A132" s="79" t="s">
        <v>30</v>
      </c>
      <c r="B132" s="80">
        <v>432</v>
      </c>
      <c r="C132" s="81" t="s">
        <v>197</v>
      </c>
    </row>
    <row r="133" spans="1:3" x14ac:dyDescent="0.3">
      <c r="A133" s="79" t="s">
        <v>30</v>
      </c>
      <c r="B133" s="80">
        <v>433</v>
      </c>
      <c r="C133" s="81" t="s">
        <v>198</v>
      </c>
    </row>
    <row r="134" spans="1:3" x14ac:dyDescent="0.3">
      <c r="A134" s="79" t="s">
        <v>30</v>
      </c>
      <c r="B134" s="80">
        <v>434</v>
      </c>
      <c r="C134" s="81" t="s">
        <v>199</v>
      </c>
    </row>
    <row r="135" spans="1:3" x14ac:dyDescent="0.3">
      <c r="A135" s="79" t="s">
        <v>30</v>
      </c>
      <c r="B135" s="80">
        <v>435</v>
      </c>
      <c r="C135" s="81" t="s">
        <v>200</v>
      </c>
    </row>
    <row r="136" spans="1:3" x14ac:dyDescent="0.3">
      <c r="A136" s="79" t="s">
        <v>30</v>
      </c>
      <c r="B136" s="80">
        <v>436</v>
      </c>
      <c r="C136" s="81" t="s">
        <v>201</v>
      </c>
    </row>
    <row r="137" spans="1:3" x14ac:dyDescent="0.3">
      <c r="A137" s="79" t="s">
        <v>30</v>
      </c>
      <c r="B137" s="80">
        <v>437</v>
      </c>
      <c r="C137" s="81" t="s">
        <v>202</v>
      </c>
    </row>
    <row r="138" spans="1:3" x14ac:dyDescent="0.3">
      <c r="A138" s="79" t="s">
        <v>30</v>
      </c>
      <c r="B138" s="80">
        <v>438</v>
      </c>
      <c r="C138" s="81" t="s">
        <v>203</v>
      </c>
    </row>
    <row r="139" spans="1:3" x14ac:dyDescent="0.3">
      <c r="A139" s="82" t="s">
        <v>41</v>
      </c>
      <c r="B139" s="83">
        <v>439</v>
      </c>
      <c r="C139" s="84" t="s">
        <v>204</v>
      </c>
    </row>
    <row r="140" spans="1:3" x14ac:dyDescent="0.3">
      <c r="A140" s="82" t="s">
        <v>41</v>
      </c>
      <c r="B140" s="83">
        <v>440</v>
      </c>
      <c r="C140" s="84" t="s">
        <v>205</v>
      </c>
    </row>
    <row r="141" spans="1:3" x14ac:dyDescent="0.3">
      <c r="A141" s="82" t="s">
        <v>41</v>
      </c>
      <c r="B141" s="83">
        <v>441</v>
      </c>
      <c r="C141" s="84" t="s">
        <v>206</v>
      </c>
    </row>
    <row r="142" spans="1:3" x14ac:dyDescent="0.3">
      <c r="A142" s="82" t="s">
        <v>41</v>
      </c>
      <c r="B142" s="83">
        <v>442</v>
      </c>
      <c r="C142" s="84" t="s">
        <v>207</v>
      </c>
    </row>
    <row r="143" spans="1:3" x14ac:dyDescent="0.3">
      <c r="A143" s="82" t="s">
        <v>41</v>
      </c>
      <c r="B143" s="83">
        <v>443</v>
      </c>
      <c r="C143" s="84" t="s">
        <v>208</v>
      </c>
    </row>
    <row r="144" spans="1:3" x14ac:dyDescent="0.3">
      <c r="A144" s="82" t="s">
        <v>41</v>
      </c>
      <c r="B144" s="83">
        <v>444</v>
      </c>
      <c r="C144" s="84" t="s">
        <v>209</v>
      </c>
    </row>
    <row r="145" spans="1:3" x14ac:dyDescent="0.3">
      <c r="A145" s="82" t="s">
        <v>41</v>
      </c>
      <c r="B145" s="83">
        <v>445</v>
      </c>
      <c r="C145" s="84" t="s">
        <v>210</v>
      </c>
    </row>
    <row r="146" spans="1:3" x14ac:dyDescent="0.3">
      <c r="A146" s="82" t="s">
        <v>41</v>
      </c>
      <c r="B146" s="83">
        <v>446</v>
      </c>
      <c r="C146" s="84" t="s">
        <v>211</v>
      </c>
    </row>
    <row r="147" spans="1:3" x14ac:dyDescent="0.3">
      <c r="A147" s="82" t="s">
        <v>41</v>
      </c>
      <c r="B147" s="83">
        <v>447</v>
      </c>
      <c r="C147" s="84" t="s">
        <v>212</v>
      </c>
    </row>
    <row r="148" spans="1:3" x14ac:dyDescent="0.3">
      <c r="A148" s="82" t="s">
        <v>41</v>
      </c>
      <c r="B148" s="83">
        <v>448</v>
      </c>
      <c r="C148" s="84" t="s">
        <v>213</v>
      </c>
    </row>
    <row r="149" spans="1:3" x14ac:dyDescent="0.3">
      <c r="A149" s="82" t="s">
        <v>41</v>
      </c>
      <c r="B149" s="83">
        <v>449</v>
      </c>
      <c r="C149" s="84" t="s">
        <v>214</v>
      </c>
    </row>
    <row r="150" spans="1:3" x14ac:dyDescent="0.3">
      <c r="A150" s="82" t="s">
        <v>41</v>
      </c>
      <c r="B150" s="83">
        <v>450</v>
      </c>
      <c r="C150" s="84" t="s">
        <v>215</v>
      </c>
    </row>
    <row r="151" spans="1:3" x14ac:dyDescent="0.3">
      <c r="A151" s="82" t="s">
        <v>41</v>
      </c>
      <c r="B151" s="83">
        <v>451</v>
      </c>
      <c r="C151" s="84" t="s">
        <v>216</v>
      </c>
    </row>
    <row r="152" spans="1:3" x14ac:dyDescent="0.3">
      <c r="A152" s="82" t="s">
        <v>41</v>
      </c>
      <c r="B152" s="83">
        <v>452</v>
      </c>
      <c r="C152" s="84" t="s">
        <v>217</v>
      </c>
    </row>
    <row r="153" spans="1:3" x14ac:dyDescent="0.3">
      <c r="A153" s="85" t="s">
        <v>31</v>
      </c>
      <c r="B153" s="86">
        <v>453</v>
      </c>
      <c r="C153" s="87" t="s">
        <v>218</v>
      </c>
    </row>
    <row r="154" spans="1:3" x14ac:dyDescent="0.3">
      <c r="A154" s="85" t="s">
        <v>31</v>
      </c>
      <c r="B154" s="86">
        <v>454</v>
      </c>
      <c r="C154" s="87" t="s">
        <v>219</v>
      </c>
    </row>
    <row r="155" spans="1:3" x14ac:dyDescent="0.3">
      <c r="A155" s="85" t="s">
        <v>31</v>
      </c>
      <c r="B155" s="86">
        <v>455</v>
      </c>
      <c r="C155" s="87" t="s">
        <v>220</v>
      </c>
    </row>
    <row r="156" spans="1:3" x14ac:dyDescent="0.3">
      <c r="A156" s="85" t="s">
        <v>31</v>
      </c>
      <c r="B156" s="86">
        <v>456</v>
      </c>
      <c r="C156" s="87" t="s">
        <v>221</v>
      </c>
    </row>
    <row r="157" spans="1:3" x14ac:dyDescent="0.3">
      <c r="A157" s="85" t="s">
        <v>31</v>
      </c>
      <c r="B157" s="86">
        <v>457</v>
      </c>
      <c r="C157" s="87" t="s">
        <v>222</v>
      </c>
    </row>
    <row r="158" spans="1:3" x14ac:dyDescent="0.3">
      <c r="A158" s="85" t="s">
        <v>31</v>
      </c>
      <c r="B158" s="86">
        <v>458</v>
      </c>
      <c r="C158" s="87" t="s">
        <v>223</v>
      </c>
    </row>
    <row r="159" spans="1:3" x14ac:dyDescent="0.3">
      <c r="A159" s="85" t="s">
        <v>31</v>
      </c>
      <c r="B159" s="86">
        <v>459</v>
      </c>
      <c r="C159" s="87" t="s">
        <v>224</v>
      </c>
    </row>
    <row r="160" spans="1:3" x14ac:dyDescent="0.3">
      <c r="A160" s="85" t="s">
        <v>31</v>
      </c>
      <c r="B160" s="86">
        <v>460</v>
      </c>
      <c r="C160" s="87" t="s">
        <v>225</v>
      </c>
    </row>
    <row r="161" spans="1:3" x14ac:dyDescent="0.3">
      <c r="A161" s="85" t="s">
        <v>31</v>
      </c>
      <c r="B161" s="86">
        <v>461</v>
      </c>
      <c r="C161" s="87" t="s">
        <v>226</v>
      </c>
    </row>
    <row r="162" spans="1:3" x14ac:dyDescent="0.3">
      <c r="A162" s="85" t="s">
        <v>31</v>
      </c>
      <c r="B162" s="86">
        <v>462</v>
      </c>
      <c r="C162" s="87" t="s">
        <v>227</v>
      </c>
    </row>
    <row r="163" spans="1:3" x14ac:dyDescent="0.3">
      <c r="A163" s="85" t="s">
        <v>31</v>
      </c>
      <c r="B163" s="86">
        <v>463</v>
      </c>
      <c r="C163" s="87" t="s">
        <v>228</v>
      </c>
    </row>
    <row r="164" spans="1:3" x14ac:dyDescent="0.3">
      <c r="A164" s="85" t="s">
        <v>31</v>
      </c>
      <c r="B164" s="86">
        <v>464</v>
      </c>
      <c r="C164" s="87" t="s">
        <v>229</v>
      </c>
    </row>
    <row r="165" spans="1:3" x14ac:dyDescent="0.3">
      <c r="A165" s="85" t="s">
        <v>31</v>
      </c>
      <c r="B165" s="86">
        <v>465</v>
      </c>
      <c r="C165" s="87" t="s">
        <v>230</v>
      </c>
    </row>
    <row r="166" spans="1:3" x14ac:dyDescent="0.3">
      <c r="A166" s="85" t="s">
        <v>31</v>
      </c>
      <c r="B166" s="86">
        <v>466</v>
      </c>
      <c r="C166" s="87" t="s">
        <v>231</v>
      </c>
    </row>
    <row r="167" spans="1:3" x14ac:dyDescent="0.3">
      <c r="A167" s="85" t="s">
        <v>31</v>
      </c>
      <c r="B167" s="86">
        <v>467</v>
      </c>
      <c r="C167" s="87" t="s">
        <v>232</v>
      </c>
    </row>
    <row r="168" spans="1:3" x14ac:dyDescent="0.3">
      <c r="A168" s="85" t="s">
        <v>31</v>
      </c>
      <c r="B168" s="86">
        <v>468</v>
      </c>
      <c r="C168" s="87" t="s">
        <v>233</v>
      </c>
    </row>
    <row r="169" spans="1:3" x14ac:dyDescent="0.3">
      <c r="A169" s="85" t="s">
        <v>31</v>
      </c>
      <c r="B169" s="86">
        <v>469</v>
      </c>
      <c r="C169" s="87" t="s">
        <v>234</v>
      </c>
    </row>
    <row r="170" spans="1:3" x14ac:dyDescent="0.3">
      <c r="A170" s="85" t="s">
        <v>31</v>
      </c>
      <c r="B170" s="86">
        <v>470</v>
      </c>
      <c r="C170" s="87" t="s">
        <v>235</v>
      </c>
    </row>
    <row r="171" spans="1:3" x14ac:dyDescent="0.3">
      <c r="A171" s="85" t="s">
        <v>31</v>
      </c>
      <c r="B171" s="86">
        <v>471</v>
      </c>
      <c r="C171" s="87" t="s">
        <v>236</v>
      </c>
    </row>
    <row r="172" spans="1:3" x14ac:dyDescent="0.3">
      <c r="A172" s="85" t="s">
        <v>31</v>
      </c>
      <c r="B172" s="86">
        <v>472</v>
      </c>
      <c r="C172" s="87" t="s">
        <v>237</v>
      </c>
    </row>
    <row r="173" spans="1:3" x14ac:dyDescent="0.3">
      <c r="A173" s="85" t="s">
        <v>31</v>
      </c>
      <c r="B173" s="86">
        <v>473</v>
      </c>
      <c r="C173" s="87" t="s">
        <v>238</v>
      </c>
    </row>
    <row r="174" spans="1:3" x14ac:dyDescent="0.3">
      <c r="A174" s="85" t="s">
        <v>31</v>
      </c>
      <c r="B174" s="86">
        <v>474</v>
      </c>
      <c r="C174" s="87" t="s">
        <v>239</v>
      </c>
    </row>
    <row r="175" spans="1:3" x14ac:dyDescent="0.3">
      <c r="A175" s="85" t="s">
        <v>31</v>
      </c>
      <c r="B175" s="86">
        <v>475</v>
      </c>
      <c r="C175" s="87" t="s">
        <v>240</v>
      </c>
    </row>
    <row r="176" spans="1:3" x14ac:dyDescent="0.3">
      <c r="A176" s="85" t="s">
        <v>31</v>
      </c>
      <c r="B176" s="86">
        <v>476</v>
      </c>
      <c r="C176" s="87" t="s">
        <v>241</v>
      </c>
    </row>
    <row r="177" spans="1:3" x14ac:dyDescent="0.3">
      <c r="A177" s="85" t="s">
        <v>31</v>
      </c>
      <c r="B177" s="86">
        <v>477</v>
      </c>
      <c r="C177" s="87" t="s">
        <v>242</v>
      </c>
    </row>
    <row r="178" spans="1:3" x14ac:dyDescent="0.3">
      <c r="A178" s="85" t="s">
        <v>31</v>
      </c>
      <c r="B178" s="86">
        <v>478</v>
      </c>
      <c r="C178" s="87" t="s">
        <v>243</v>
      </c>
    </row>
    <row r="179" spans="1:3" x14ac:dyDescent="0.3">
      <c r="A179" s="85" t="s">
        <v>31</v>
      </c>
      <c r="B179" s="86">
        <v>479</v>
      </c>
      <c r="C179" s="87" t="s">
        <v>244</v>
      </c>
    </row>
    <row r="180" spans="1:3" x14ac:dyDescent="0.3">
      <c r="A180" s="85" t="s">
        <v>31</v>
      </c>
      <c r="B180" s="86">
        <v>480</v>
      </c>
      <c r="C180" s="87" t="s">
        <v>245</v>
      </c>
    </row>
    <row r="181" spans="1:3" x14ac:dyDescent="0.3">
      <c r="A181" s="85" t="s">
        <v>31</v>
      </c>
      <c r="B181" s="86">
        <v>481</v>
      </c>
      <c r="C181" s="87" t="s">
        <v>246</v>
      </c>
    </row>
    <row r="182" spans="1:3" x14ac:dyDescent="0.3">
      <c r="A182" s="85" t="s">
        <v>31</v>
      </c>
      <c r="B182" s="86">
        <v>482</v>
      </c>
      <c r="C182" s="87" t="s">
        <v>247</v>
      </c>
    </row>
    <row r="183" spans="1:3" x14ac:dyDescent="0.3">
      <c r="A183" s="85" t="s">
        <v>31</v>
      </c>
      <c r="B183" s="86">
        <v>483</v>
      </c>
      <c r="C183" s="87" t="s">
        <v>248</v>
      </c>
    </row>
    <row r="184" spans="1:3" x14ac:dyDescent="0.3">
      <c r="A184" s="85" t="s">
        <v>31</v>
      </c>
      <c r="B184" s="86">
        <v>484</v>
      </c>
      <c r="C184" s="87" t="s">
        <v>249</v>
      </c>
    </row>
    <row r="185" spans="1:3" x14ac:dyDescent="0.3">
      <c r="A185" s="85" t="s">
        <v>31</v>
      </c>
      <c r="B185" s="86">
        <v>485</v>
      </c>
      <c r="C185" s="87" t="s">
        <v>250</v>
      </c>
    </row>
    <row r="186" spans="1:3" x14ac:dyDescent="0.3">
      <c r="A186" s="85" t="s">
        <v>31</v>
      </c>
      <c r="B186" s="86">
        <v>486</v>
      </c>
      <c r="C186" s="87" t="s">
        <v>251</v>
      </c>
    </row>
    <row r="187" spans="1:3" x14ac:dyDescent="0.3">
      <c r="A187" s="85" t="s">
        <v>31</v>
      </c>
      <c r="B187" s="86">
        <v>487</v>
      </c>
      <c r="C187" s="87" t="s">
        <v>252</v>
      </c>
    </row>
    <row r="188" spans="1:3" x14ac:dyDescent="0.3">
      <c r="A188" s="85" t="s">
        <v>31</v>
      </c>
      <c r="B188" s="86">
        <v>488</v>
      </c>
      <c r="C188" s="87" t="s">
        <v>253</v>
      </c>
    </row>
    <row r="189" spans="1:3" x14ac:dyDescent="0.3">
      <c r="A189" s="85" t="s">
        <v>31</v>
      </c>
      <c r="B189" s="86">
        <v>489</v>
      </c>
      <c r="C189" s="87" t="s">
        <v>254</v>
      </c>
    </row>
    <row r="190" spans="1:3" x14ac:dyDescent="0.3">
      <c r="A190" s="85" t="s">
        <v>31</v>
      </c>
      <c r="B190" s="86">
        <v>490</v>
      </c>
      <c r="C190" s="87" t="s">
        <v>255</v>
      </c>
    </row>
    <row r="191" spans="1:3" x14ac:dyDescent="0.3">
      <c r="A191" s="85" t="s">
        <v>31</v>
      </c>
      <c r="B191" s="86">
        <v>491</v>
      </c>
      <c r="C191" s="87" t="s">
        <v>256</v>
      </c>
    </row>
    <row r="192" spans="1:3" x14ac:dyDescent="0.3">
      <c r="A192" s="85" t="s">
        <v>31</v>
      </c>
      <c r="B192" s="86">
        <v>492</v>
      </c>
      <c r="C192" s="87" t="s">
        <v>257</v>
      </c>
    </row>
    <row r="193" spans="1:3" x14ac:dyDescent="0.3">
      <c r="A193" s="85" t="s">
        <v>31</v>
      </c>
      <c r="B193" s="86">
        <v>493</v>
      </c>
      <c r="C193" s="87" t="s">
        <v>258</v>
      </c>
    </row>
    <row r="194" spans="1:3" x14ac:dyDescent="0.3">
      <c r="A194" s="85" t="s">
        <v>31</v>
      </c>
      <c r="B194" s="86">
        <v>494</v>
      </c>
      <c r="C194" s="87" t="s">
        <v>259</v>
      </c>
    </row>
    <row r="195" spans="1:3" x14ac:dyDescent="0.3">
      <c r="A195" s="85" t="s">
        <v>31</v>
      </c>
      <c r="B195" s="86">
        <v>495</v>
      </c>
      <c r="C195" s="87" t="s">
        <v>260</v>
      </c>
    </row>
    <row r="196" spans="1:3" x14ac:dyDescent="0.3">
      <c r="A196" s="85" t="s">
        <v>31</v>
      </c>
      <c r="B196" s="86">
        <v>496</v>
      </c>
      <c r="C196" s="87" t="s">
        <v>261</v>
      </c>
    </row>
    <row r="197" spans="1:3" x14ac:dyDescent="0.3">
      <c r="A197" s="85" t="s">
        <v>31</v>
      </c>
      <c r="B197" s="86">
        <v>497</v>
      </c>
      <c r="C197" s="87" t="s">
        <v>262</v>
      </c>
    </row>
    <row r="198" spans="1:3" x14ac:dyDescent="0.3">
      <c r="A198" s="85" t="s">
        <v>31</v>
      </c>
      <c r="B198" s="86">
        <v>498</v>
      </c>
      <c r="C198" s="87" t="s">
        <v>263</v>
      </c>
    </row>
    <row r="199" spans="1:3" x14ac:dyDescent="0.3">
      <c r="A199" s="85" t="s">
        <v>31</v>
      </c>
      <c r="B199" s="86">
        <v>499</v>
      </c>
      <c r="C199" s="87" t="s">
        <v>264</v>
      </c>
    </row>
    <row r="200" spans="1:3" x14ac:dyDescent="0.3">
      <c r="A200" s="85" t="s">
        <v>31</v>
      </c>
      <c r="B200" s="86">
        <v>500</v>
      </c>
      <c r="C200" s="87" t="s">
        <v>265</v>
      </c>
    </row>
    <row r="201" spans="1:3" x14ac:dyDescent="0.3">
      <c r="A201" s="85" t="s">
        <v>31</v>
      </c>
      <c r="B201" s="86">
        <v>501</v>
      </c>
      <c r="C201" s="87" t="s">
        <v>266</v>
      </c>
    </row>
    <row r="202" spans="1:3" x14ac:dyDescent="0.3">
      <c r="A202" s="85" t="s">
        <v>31</v>
      </c>
      <c r="B202" s="86">
        <v>502</v>
      </c>
      <c r="C202" s="87" t="s">
        <v>267</v>
      </c>
    </row>
    <row r="203" spans="1:3" x14ac:dyDescent="0.3">
      <c r="A203" s="85" t="s">
        <v>31</v>
      </c>
      <c r="B203" s="86">
        <v>503</v>
      </c>
      <c r="C203" s="87" t="s">
        <v>268</v>
      </c>
    </row>
    <row r="204" spans="1:3" x14ac:dyDescent="0.3">
      <c r="A204" s="85" t="s">
        <v>31</v>
      </c>
      <c r="B204" s="86">
        <v>504</v>
      </c>
      <c r="C204" s="87" t="s">
        <v>269</v>
      </c>
    </row>
    <row r="205" spans="1:3" x14ac:dyDescent="0.3">
      <c r="A205" s="85" t="s">
        <v>31</v>
      </c>
      <c r="B205" s="86">
        <v>505</v>
      </c>
      <c r="C205" s="87" t="s">
        <v>270</v>
      </c>
    </row>
    <row r="206" spans="1:3" x14ac:dyDescent="0.3">
      <c r="A206" s="85" t="s">
        <v>31</v>
      </c>
      <c r="B206" s="86">
        <v>506</v>
      </c>
      <c r="C206" s="87" t="s">
        <v>271</v>
      </c>
    </row>
    <row r="207" spans="1:3" x14ac:dyDescent="0.3">
      <c r="A207" s="85" t="s">
        <v>31</v>
      </c>
      <c r="B207" s="86">
        <v>507</v>
      </c>
      <c r="C207" s="87" t="s">
        <v>272</v>
      </c>
    </row>
    <row r="208" spans="1:3" x14ac:dyDescent="0.3">
      <c r="A208" s="85" t="s">
        <v>31</v>
      </c>
      <c r="B208" s="86">
        <v>508</v>
      </c>
      <c r="C208" s="87" t="s">
        <v>273</v>
      </c>
    </row>
    <row r="209" spans="1:3" x14ac:dyDescent="0.3">
      <c r="A209" s="85" t="s">
        <v>31</v>
      </c>
      <c r="B209" s="86">
        <v>509</v>
      </c>
      <c r="C209" s="87" t="s">
        <v>274</v>
      </c>
    </row>
    <row r="210" spans="1:3" x14ac:dyDescent="0.3">
      <c r="A210" s="85" t="s">
        <v>31</v>
      </c>
      <c r="B210" s="86">
        <v>510</v>
      </c>
      <c r="C210" s="87" t="s">
        <v>275</v>
      </c>
    </row>
    <row r="211" spans="1:3" x14ac:dyDescent="0.3">
      <c r="A211" s="85" t="s">
        <v>31</v>
      </c>
      <c r="B211" s="86">
        <v>511</v>
      </c>
      <c r="C211" s="87" t="s">
        <v>276</v>
      </c>
    </row>
    <row r="212" spans="1:3" x14ac:dyDescent="0.3">
      <c r="A212" s="85" t="s">
        <v>31</v>
      </c>
      <c r="B212" s="86">
        <v>512</v>
      </c>
      <c r="C212" s="87" t="s">
        <v>277</v>
      </c>
    </row>
    <row r="213" spans="1:3" x14ac:dyDescent="0.3">
      <c r="A213" s="85" t="s">
        <v>31</v>
      </c>
      <c r="B213" s="86">
        <v>513</v>
      </c>
      <c r="C213" s="87" t="s">
        <v>278</v>
      </c>
    </row>
    <row r="214" spans="1:3" x14ac:dyDescent="0.3">
      <c r="A214" s="85" t="s">
        <v>31</v>
      </c>
      <c r="B214" s="86">
        <v>514</v>
      </c>
      <c r="C214" s="87" t="s">
        <v>279</v>
      </c>
    </row>
    <row r="215" spans="1:3" x14ac:dyDescent="0.3">
      <c r="A215" s="85" t="s">
        <v>31</v>
      </c>
      <c r="B215" s="86">
        <v>515</v>
      </c>
      <c r="C215" s="87" t="s">
        <v>280</v>
      </c>
    </row>
    <row r="216" spans="1:3" x14ac:dyDescent="0.3">
      <c r="A216" s="85" t="s">
        <v>31</v>
      </c>
      <c r="B216" s="86">
        <v>516</v>
      </c>
      <c r="C216" s="87" t="s">
        <v>281</v>
      </c>
    </row>
    <row r="217" spans="1:3" x14ac:dyDescent="0.3">
      <c r="A217" s="85" t="s">
        <v>31</v>
      </c>
      <c r="B217" s="86">
        <v>517</v>
      </c>
      <c r="C217" s="87" t="s">
        <v>282</v>
      </c>
    </row>
    <row r="218" spans="1:3" x14ac:dyDescent="0.3">
      <c r="A218" s="85" t="s">
        <v>31</v>
      </c>
      <c r="B218" s="86">
        <v>518</v>
      </c>
      <c r="C218" s="87" t="s">
        <v>283</v>
      </c>
    </row>
    <row r="219" spans="1:3" x14ac:dyDescent="0.3">
      <c r="A219" s="85" t="s">
        <v>31</v>
      </c>
      <c r="B219" s="86">
        <v>519</v>
      </c>
      <c r="C219" s="87" t="s">
        <v>284</v>
      </c>
    </row>
    <row r="220" spans="1:3" x14ac:dyDescent="0.3">
      <c r="A220" s="85" t="s">
        <v>31</v>
      </c>
      <c r="B220" s="86">
        <v>520</v>
      </c>
      <c r="C220" s="87" t="s">
        <v>285</v>
      </c>
    </row>
    <row r="221" spans="1:3" x14ac:dyDescent="0.3">
      <c r="A221" s="85" t="s">
        <v>31</v>
      </c>
      <c r="B221" s="86">
        <v>521</v>
      </c>
      <c r="C221" s="87" t="s">
        <v>286</v>
      </c>
    </row>
    <row r="222" spans="1:3" x14ac:dyDescent="0.3">
      <c r="A222" s="85" t="s">
        <v>31</v>
      </c>
      <c r="B222" s="86">
        <v>522</v>
      </c>
      <c r="C222" s="87" t="s">
        <v>287</v>
      </c>
    </row>
    <row r="223" spans="1:3" x14ac:dyDescent="0.3">
      <c r="A223" s="85" t="s">
        <v>31</v>
      </c>
      <c r="B223" s="86">
        <v>523</v>
      </c>
      <c r="C223" s="87" t="s">
        <v>288</v>
      </c>
    </row>
    <row r="224" spans="1:3" x14ac:dyDescent="0.3">
      <c r="A224" s="85" t="s">
        <v>31</v>
      </c>
      <c r="B224" s="86">
        <v>524</v>
      </c>
      <c r="C224" s="87" t="s">
        <v>289</v>
      </c>
    </row>
    <row r="225" spans="1:3" x14ac:dyDescent="0.3">
      <c r="A225" s="85" t="s">
        <v>31</v>
      </c>
      <c r="B225" s="86">
        <v>525</v>
      </c>
      <c r="C225" s="87" t="s">
        <v>290</v>
      </c>
    </row>
    <row r="226" spans="1:3" x14ac:dyDescent="0.3">
      <c r="A226" s="85" t="s">
        <v>31</v>
      </c>
      <c r="B226" s="86">
        <v>526</v>
      </c>
      <c r="C226" s="87" t="s">
        <v>291</v>
      </c>
    </row>
    <row r="227" spans="1:3" x14ac:dyDescent="0.3">
      <c r="A227" s="85" t="s">
        <v>31</v>
      </c>
      <c r="B227" s="86">
        <v>527</v>
      </c>
      <c r="C227" s="87" t="s">
        <v>292</v>
      </c>
    </row>
    <row r="228" spans="1:3" x14ac:dyDescent="0.3">
      <c r="A228" s="85" t="s">
        <v>31</v>
      </c>
      <c r="B228" s="86">
        <v>528</v>
      </c>
      <c r="C228" s="87" t="s">
        <v>293</v>
      </c>
    </row>
    <row r="229" spans="1:3" x14ac:dyDescent="0.3">
      <c r="A229" s="85" t="s">
        <v>31</v>
      </c>
      <c r="B229" s="86">
        <v>529</v>
      </c>
      <c r="C229" s="87" t="s">
        <v>294</v>
      </c>
    </row>
    <row r="230" spans="1:3" x14ac:dyDescent="0.3">
      <c r="A230" s="85" t="s">
        <v>31</v>
      </c>
      <c r="B230" s="86">
        <v>530</v>
      </c>
      <c r="C230" s="87" t="s">
        <v>295</v>
      </c>
    </row>
    <row r="231" spans="1:3" x14ac:dyDescent="0.3">
      <c r="A231" s="85" t="s">
        <v>31</v>
      </c>
      <c r="B231" s="86">
        <v>531</v>
      </c>
      <c r="C231" s="87" t="s">
        <v>296</v>
      </c>
    </row>
    <row r="232" spans="1:3" x14ac:dyDescent="0.3">
      <c r="A232" s="85" t="s">
        <v>31</v>
      </c>
      <c r="B232" s="86">
        <v>532</v>
      </c>
      <c r="C232" s="87" t="s">
        <v>297</v>
      </c>
    </row>
    <row r="233" spans="1:3" x14ac:dyDescent="0.3">
      <c r="A233" s="85" t="s">
        <v>31</v>
      </c>
      <c r="B233" s="86">
        <v>533</v>
      </c>
      <c r="C233" s="87" t="s">
        <v>298</v>
      </c>
    </row>
    <row r="234" spans="1:3" x14ac:dyDescent="0.3">
      <c r="A234" s="85" t="s">
        <v>31</v>
      </c>
      <c r="B234" s="86">
        <v>534</v>
      </c>
      <c r="C234" s="87" t="s">
        <v>299</v>
      </c>
    </row>
    <row r="235" spans="1:3" x14ac:dyDescent="0.3">
      <c r="A235" s="85" t="s">
        <v>31</v>
      </c>
      <c r="B235" s="86">
        <v>535</v>
      </c>
      <c r="C235" s="87" t="s">
        <v>300</v>
      </c>
    </row>
    <row r="236" spans="1:3" x14ac:dyDescent="0.3">
      <c r="A236" s="85" t="s">
        <v>31</v>
      </c>
      <c r="B236" s="86">
        <v>536</v>
      </c>
      <c r="C236" s="87" t="s">
        <v>301</v>
      </c>
    </row>
    <row r="237" spans="1:3" x14ac:dyDescent="0.3">
      <c r="A237" s="85" t="s">
        <v>31</v>
      </c>
      <c r="B237" s="86">
        <v>537</v>
      </c>
      <c r="C237" s="87" t="s">
        <v>302</v>
      </c>
    </row>
    <row r="238" spans="1:3" x14ac:dyDescent="0.3">
      <c r="A238" s="85" t="s">
        <v>31</v>
      </c>
      <c r="B238" s="86">
        <v>538</v>
      </c>
      <c r="C238" s="87" t="s">
        <v>303</v>
      </c>
    </row>
    <row r="239" spans="1:3" x14ac:dyDescent="0.3">
      <c r="A239" s="85" t="s">
        <v>31</v>
      </c>
      <c r="B239" s="86">
        <v>539</v>
      </c>
      <c r="C239" s="87" t="s">
        <v>304</v>
      </c>
    </row>
    <row r="240" spans="1:3" x14ac:dyDescent="0.3">
      <c r="A240" s="85" t="s">
        <v>31</v>
      </c>
      <c r="B240" s="86">
        <v>540</v>
      </c>
      <c r="C240" s="87" t="s">
        <v>305</v>
      </c>
    </row>
    <row r="241" spans="1:3" x14ac:dyDescent="0.3">
      <c r="A241" s="85" t="s">
        <v>31</v>
      </c>
      <c r="B241" s="86">
        <v>541</v>
      </c>
      <c r="C241" s="87" t="s">
        <v>306</v>
      </c>
    </row>
    <row r="242" spans="1:3" x14ac:dyDescent="0.3">
      <c r="A242" s="85" t="s">
        <v>31</v>
      </c>
      <c r="B242" s="86">
        <v>542</v>
      </c>
      <c r="C242" s="87" t="s">
        <v>307</v>
      </c>
    </row>
    <row r="243" spans="1:3" x14ac:dyDescent="0.3">
      <c r="A243" s="85" t="s">
        <v>31</v>
      </c>
      <c r="B243" s="86">
        <v>543</v>
      </c>
      <c r="C243" s="87" t="s">
        <v>308</v>
      </c>
    </row>
    <row r="244" spans="1:3" x14ac:dyDescent="0.3">
      <c r="A244" s="85" t="s">
        <v>31</v>
      </c>
      <c r="B244" s="86">
        <v>544</v>
      </c>
      <c r="C244" s="87" t="s">
        <v>309</v>
      </c>
    </row>
    <row r="245" spans="1:3" x14ac:dyDescent="0.3">
      <c r="A245" s="85" t="s">
        <v>31</v>
      </c>
      <c r="B245" s="86">
        <v>545</v>
      </c>
      <c r="C245" s="87" t="s">
        <v>310</v>
      </c>
    </row>
    <row r="246" spans="1:3" x14ac:dyDescent="0.3">
      <c r="A246" s="85" t="s">
        <v>31</v>
      </c>
      <c r="B246" s="86">
        <v>546</v>
      </c>
      <c r="C246" s="87" t="s">
        <v>311</v>
      </c>
    </row>
    <row r="247" spans="1:3" x14ac:dyDescent="0.3">
      <c r="A247" s="85" t="s">
        <v>31</v>
      </c>
      <c r="B247" s="86">
        <v>547</v>
      </c>
      <c r="C247" s="87" t="s">
        <v>312</v>
      </c>
    </row>
    <row r="248" spans="1:3" x14ac:dyDescent="0.3">
      <c r="A248" s="85" t="s">
        <v>31</v>
      </c>
      <c r="B248" s="86">
        <v>548</v>
      </c>
      <c r="C248" s="87" t="s">
        <v>313</v>
      </c>
    </row>
    <row r="249" spans="1:3" x14ac:dyDescent="0.3">
      <c r="A249" s="85" t="s">
        <v>31</v>
      </c>
      <c r="B249" s="86">
        <v>549</v>
      </c>
      <c r="C249" s="87" t="s">
        <v>314</v>
      </c>
    </row>
    <row r="250" spans="1:3" x14ac:dyDescent="0.3">
      <c r="A250" s="85" t="s">
        <v>31</v>
      </c>
      <c r="B250" s="86">
        <v>550</v>
      </c>
      <c r="C250" s="87" t="s">
        <v>315</v>
      </c>
    </row>
    <row r="251" spans="1:3" x14ac:dyDescent="0.3">
      <c r="A251" s="85" t="s">
        <v>31</v>
      </c>
      <c r="B251" s="86">
        <v>551</v>
      </c>
      <c r="C251" s="87" t="s">
        <v>316</v>
      </c>
    </row>
    <row r="252" spans="1:3" x14ac:dyDescent="0.3">
      <c r="A252" s="85" t="s">
        <v>31</v>
      </c>
      <c r="B252" s="86">
        <v>552</v>
      </c>
      <c r="C252" s="87" t="s">
        <v>317</v>
      </c>
    </row>
    <row r="253" spans="1:3" x14ac:dyDescent="0.3">
      <c r="A253" s="85" t="s">
        <v>31</v>
      </c>
      <c r="B253" s="86">
        <v>553</v>
      </c>
      <c r="C253" s="87" t="s">
        <v>318</v>
      </c>
    </row>
    <row r="254" spans="1:3" x14ac:dyDescent="0.3">
      <c r="A254" s="85" t="s">
        <v>31</v>
      </c>
      <c r="B254" s="86">
        <v>554</v>
      </c>
      <c r="C254" s="87" t="s">
        <v>319</v>
      </c>
    </row>
    <row r="255" spans="1:3" x14ac:dyDescent="0.3">
      <c r="A255" s="85" t="s">
        <v>31</v>
      </c>
      <c r="B255" s="86">
        <v>555</v>
      </c>
      <c r="C255" s="87" t="s">
        <v>320</v>
      </c>
    </row>
    <row r="256" spans="1:3" x14ac:dyDescent="0.3">
      <c r="A256" s="85" t="s">
        <v>31</v>
      </c>
      <c r="B256" s="86">
        <v>556</v>
      </c>
      <c r="C256" s="87" t="s">
        <v>321</v>
      </c>
    </row>
    <row r="257" spans="1:3" x14ac:dyDescent="0.3">
      <c r="A257" s="85" t="s">
        <v>31</v>
      </c>
      <c r="B257" s="86">
        <v>557</v>
      </c>
      <c r="C257" s="87" t="s">
        <v>322</v>
      </c>
    </row>
    <row r="258" spans="1:3" x14ac:dyDescent="0.3">
      <c r="A258" s="85" t="s">
        <v>31</v>
      </c>
      <c r="B258" s="86">
        <v>558</v>
      </c>
      <c r="C258" s="87" t="s">
        <v>323</v>
      </c>
    </row>
    <row r="259" spans="1:3" x14ac:dyDescent="0.3">
      <c r="A259" s="85" t="s">
        <v>31</v>
      </c>
      <c r="B259" s="86">
        <v>559</v>
      </c>
      <c r="C259" s="87" t="s">
        <v>324</v>
      </c>
    </row>
    <row r="260" spans="1:3" x14ac:dyDescent="0.3">
      <c r="A260" s="85" t="s">
        <v>31</v>
      </c>
      <c r="B260" s="86">
        <v>560</v>
      </c>
      <c r="C260" s="87" t="s">
        <v>325</v>
      </c>
    </row>
    <row r="261" spans="1:3" x14ac:dyDescent="0.3">
      <c r="A261" s="85" t="s">
        <v>31</v>
      </c>
      <c r="B261" s="86">
        <v>561</v>
      </c>
      <c r="C261" s="87" t="s">
        <v>326</v>
      </c>
    </row>
    <row r="262" spans="1:3" x14ac:dyDescent="0.3">
      <c r="A262" s="85" t="s">
        <v>31</v>
      </c>
      <c r="B262" s="86">
        <v>562</v>
      </c>
      <c r="C262" s="87" t="s">
        <v>327</v>
      </c>
    </row>
    <row r="263" spans="1:3" x14ac:dyDescent="0.3">
      <c r="A263" s="85" t="s">
        <v>31</v>
      </c>
      <c r="B263" s="86">
        <v>563</v>
      </c>
      <c r="C263" s="87" t="s">
        <v>328</v>
      </c>
    </row>
    <row r="264" spans="1:3" x14ac:dyDescent="0.3">
      <c r="A264" s="85" t="s">
        <v>31</v>
      </c>
      <c r="B264" s="86">
        <v>564</v>
      </c>
      <c r="C264" s="87" t="s">
        <v>329</v>
      </c>
    </row>
    <row r="265" spans="1:3" x14ac:dyDescent="0.3">
      <c r="A265" s="85" t="s">
        <v>31</v>
      </c>
      <c r="B265" s="86">
        <v>565</v>
      </c>
      <c r="C265" s="87" t="s">
        <v>330</v>
      </c>
    </row>
    <row r="266" spans="1:3" x14ac:dyDescent="0.3">
      <c r="A266" s="85" t="s">
        <v>31</v>
      </c>
      <c r="B266" s="86">
        <v>566</v>
      </c>
      <c r="C266" s="87" t="s">
        <v>331</v>
      </c>
    </row>
    <row r="267" spans="1:3" x14ac:dyDescent="0.3">
      <c r="A267" s="85" t="s">
        <v>31</v>
      </c>
      <c r="B267" s="86">
        <v>567</v>
      </c>
      <c r="C267" s="87" t="s">
        <v>332</v>
      </c>
    </row>
    <row r="268" spans="1:3" x14ac:dyDescent="0.3">
      <c r="A268" s="85" t="s">
        <v>31</v>
      </c>
      <c r="B268" s="86">
        <v>568</v>
      </c>
      <c r="C268" s="87" t="s">
        <v>333</v>
      </c>
    </row>
    <row r="269" spans="1:3" x14ac:dyDescent="0.3">
      <c r="A269" s="85" t="s">
        <v>31</v>
      </c>
      <c r="B269" s="86">
        <v>568</v>
      </c>
      <c r="C269" s="87" t="s">
        <v>42</v>
      </c>
    </row>
    <row r="270" spans="1:3" x14ac:dyDescent="0.3">
      <c r="A270" s="88" t="s">
        <v>33</v>
      </c>
      <c r="B270" s="89">
        <v>950</v>
      </c>
      <c r="C270" s="90" t="s">
        <v>43</v>
      </c>
    </row>
    <row r="271" spans="1:3" x14ac:dyDescent="0.3">
      <c r="A271" s="88" t="s">
        <v>33</v>
      </c>
      <c r="B271" s="89">
        <v>951</v>
      </c>
      <c r="C271" s="90" t="s">
        <v>334</v>
      </c>
    </row>
    <row r="272" spans="1:3" x14ac:dyDescent="0.3">
      <c r="A272" s="88" t="s">
        <v>33</v>
      </c>
      <c r="B272" s="89">
        <v>952</v>
      </c>
      <c r="C272" s="90" t="s">
        <v>335</v>
      </c>
    </row>
    <row r="273" spans="1:3" x14ac:dyDescent="0.3">
      <c r="A273" s="88" t="s">
        <v>33</v>
      </c>
      <c r="B273" s="89">
        <v>953</v>
      </c>
      <c r="C273" s="90" t="s">
        <v>336</v>
      </c>
    </row>
    <row r="274" spans="1:3" x14ac:dyDescent="0.3">
      <c r="A274" s="88" t="s">
        <v>33</v>
      </c>
      <c r="B274" s="89">
        <v>954</v>
      </c>
      <c r="C274" s="90" t="s">
        <v>337</v>
      </c>
    </row>
    <row r="275" spans="1:3" x14ac:dyDescent="0.3">
      <c r="A275" s="88" t="s">
        <v>33</v>
      </c>
      <c r="B275" s="89">
        <v>955</v>
      </c>
      <c r="C275" s="90" t="s">
        <v>338</v>
      </c>
    </row>
    <row r="276" spans="1:3" x14ac:dyDescent="0.3">
      <c r="A276" s="88" t="s">
        <v>33</v>
      </c>
      <c r="B276" s="89">
        <v>956</v>
      </c>
      <c r="C276" s="90" t="s">
        <v>339</v>
      </c>
    </row>
    <row r="277" spans="1:3" x14ac:dyDescent="0.3">
      <c r="A277" s="88" t="s">
        <v>33</v>
      </c>
      <c r="B277" s="89">
        <v>957</v>
      </c>
      <c r="C277" s="90" t="s">
        <v>340</v>
      </c>
    </row>
    <row r="278" spans="1:3" x14ac:dyDescent="0.3">
      <c r="A278" s="88" t="s">
        <v>33</v>
      </c>
      <c r="B278" s="89">
        <v>958</v>
      </c>
      <c r="C278" s="90" t="s">
        <v>341</v>
      </c>
    </row>
    <row r="279" spans="1:3" x14ac:dyDescent="0.3">
      <c r="A279" s="88" t="s">
        <v>33</v>
      </c>
      <c r="B279" s="89">
        <v>959</v>
      </c>
      <c r="C279" s="90" t="s">
        <v>342</v>
      </c>
    </row>
    <row r="280" spans="1:3" x14ac:dyDescent="0.3">
      <c r="A280" s="88" t="s">
        <v>33</v>
      </c>
      <c r="B280" s="89">
        <v>960</v>
      </c>
      <c r="C280" s="90" t="s">
        <v>343</v>
      </c>
    </row>
    <row r="281" spans="1:3" x14ac:dyDescent="0.3">
      <c r="A281" s="88" t="s">
        <v>33</v>
      </c>
      <c r="B281" s="89">
        <v>961</v>
      </c>
      <c r="C281" s="90" t="s">
        <v>344</v>
      </c>
    </row>
    <row r="282" spans="1:3" x14ac:dyDescent="0.3">
      <c r="A282" s="88" t="s">
        <v>33</v>
      </c>
      <c r="B282" s="89">
        <v>962</v>
      </c>
      <c r="C282" s="90" t="s">
        <v>345</v>
      </c>
    </row>
    <row r="283" spans="1:3" x14ac:dyDescent="0.3">
      <c r="A283" s="88" t="s">
        <v>33</v>
      </c>
      <c r="B283" s="89">
        <v>963</v>
      </c>
      <c r="C283" s="90" t="s">
        <v>346</v>
      </c>
    </row>
    <row r="284" spans="1:3" x14ac:dyDescent="0.3">
      <c r="A284" s="88" t="s">
        <v>33</v>
      </c>
      <c r="B284" s="89">
        <v>964</v>
      </c>
      <c r="C284" s="90" t="s">
        <v>347</v>
      </c>
    </row>
    <row r="285" spans="1:3" x14ac:dyDescent="0.3">
      <c r="A285" s="88" t="s">
        <v>33</v>
      </c>
      <c r="B285" s="89">
        <v>965</v>
      </c>
      <c r="C285" s="90" t="s">
        <v>348</v>
      </c>
    </row>
    <row r="286" spans="1:3" x14ac:dyDescent="0.3">
      <c r="A286" s="88" t="s">
        <v>33</v>
      </c>
      <c r="B286" s="89">
        <v>966</v>
      </c>
      <c r="C286" s="90" t="s">
        <v>349</v>
      </c>
    </row>
    <row r="287" spans="1:3" x14ac:dyDescent="0.3">
      <c r="A287" s="88" t="s">
        <v>33</v>
      </c>
      <c r="B287" s="89">
        <v>967</v>
      </c>
      <c r="C287" s="90" t="s">
        <v>350</v>
      </c>
    </row>
    <row r="288" spans="1:3" x14ac:dyDescent="0.3">
      <c r="A288" s="88" t="s">
        <v>33</v>
      </c>
      <c r="B288" s="89">
        <v>968</v>
      </c>
      <c r="C288" s="90" t="s">
        <v>351</v>
      </c>
    </row>
    <row r="289" spans="1:3" x14ac:dyDescent="0.3">
      <c r="A289" s="88" t="s">
        <v>33</v>
      </c>
      <c r="B289" s="89">
        <v>969</v>
      </c>
      <c r="C289" s="90" t="s">
        <v>352</v>
      </c>
    </row>
    <row r="290" spans="1:3" x14ac:dyDescent="0.3">
      <c r="A290" s="88" t="s">
        <v>33</v>
      </c>
      <c r="B290" s="89">
        <v>970</v>
      </c>
      <c r="C290" s="90" t="s">
        <v>353</v>
      </c>
    </row>
    <row r="291" spans="1:3" x14ac:dyDescent="0.3">
      <c r="A291" s="88" t="s">
        <v>33</v>
      </c>
      <c r="B291" s="89">
        <v>971</v>
      </c>
      <c r="C291" s="90" t="s">
        <v>354</v>
      </c>
    </row>
    <row r="292" spans="1:3" x14ac:dyDescent="0.3">
      <c r="A292" s="88" t="s">
        <v>33</v>
      </c>
      <c r="B292" s="89">
        <v>972</v>
      </c>
      <c r="C292" s="90" t="s">
        <v>355</v>
      </c>
    </row>
    <row r="293" spans="1:3" x14ac:dyDescent="0.3">
      <c r="A293" s="88" t="s">
        <v>33</v>
      </c>
      <c r="B293" s="89">
        <v>973</v>
      </c>
      <c r="C293" s="90" t="s">
        <v>356</v>
      </c>
    </row>
    <row r="294" spans="1:3" x14ac:dyDescent="0.3">
      <c r="A294" s="88" t="s">
        <v>33</v>
      </c>
      <c r="B294" s="89">
        <v>974</v>
      </c>
      <c r="C294" s="90" t="s">
        <v>357</v>
      </c>
    </row>
    <row r="295" spans="1:3" x14ac:dyDescent="0.3">
      <c r="A295" s="88" t="s">
        <v>33</v>
      </c>
      <c r="B295" s="89">
        <v>975</v>
      </c>
      <c r="C295" s="90" t="s">
        <v>358</v>
      </c>
    </row>
    <row r="296" spans="1:3" x14ac:dyDescent="0.3">
      <c r="A296" s="88" t="s">
        <v>33</v>
      </c>
      <c r="B296" s="89">
        <v>976</v>
      </c>
      <c r="C296" s="90" t="s">
        <v>359</v>
      </c>
    </row>
    <row r="297" spans="1:3" x14ac:dyDescent="0.3">
      <c r="A297" s="88" t="s">
        <v>33</v>
      </c>
      <c r="B297" s="89">
        <v>977</v>
      </c>
      <c r="C297" s="90" t="s">
        <v>20</v>
      </c>
    </row>
    <row r="298" spans="1:3" x14ac:dyDescent="0.3">
      <c r="A298" s="88" t="s">
        <v>33</v>
      </c>
      <c r="B298" s="89">
        <v>978</v>
      </c>
      <c r="C298" s="90" t="s">
        <v>360</v>
      </c>
    </row>
    <row r="299" spans="1:3" x14ac:dyDescent="0.3">
      <c r="A299" s="88" t="s">
        <v>33</v>
      </c>
      <c r="B299" s="89">
        <v>979</v>
      </c>
      <c r="C299" s="90" t="s">
        <v>361</v>
      </c>
    </row>
    <row r="300" spans="1:3" x14ac:dyDescent="0.3">
      <c r="A300" s="88" t="s">
        <v>33</v>
      </c>
      <c r="B300" s="89">
        <v>980</v>
      </c>
      <c r="C300" s="90" t="s">
        <v>362</v>
      </c>
    </row>
    <row r="301" spans="1:3" x14ac:dyDescent="0.3">
      <c r="A301" s="88" t="s">
        <v>33</v>
      </c>
      <c r="B301" s="89">
        <v>981</v>
      </c>
      <c r="C301" s="90" t="s">
        <v>363</v>
      </c>
    </row>
    <row r="302" spans="1:3" x14ac:dyDescent="0.3">
      <c r="A302" s="88" t="s">
        <v>33</v>
      </c>
      <c r="B302" s="89">
        <v>982</v>
      </c>
      <c r="C302" s="90" t="s">
        <v>364</v>
      </c>
    </row>
    <row r="303" spans="1:3" x14ac:dyDescent="0.3">
      <c r="A303" s="88" t="s">
        <v>33</v>
      </c>
      <c r="B303" s="89">
        <v>983</v>
      </c>
      <c r="C303" s="90" t="s">
        <v>365</v>
      </c>
    </row>
    <row r="304" spans="1:3" x14ac:dyDescent="0.3">
      <c r="A304" s="88" t="s">
        <v>33</v>
      </c>
      <c r="B304" s="89">
        <v>984</v>
      </c>
      <c r="C304" s="90" t="s">
        <v>366</v>
      </c>
    </row>
    <row r="305" spans="1:3" x14ac:dyDescent="0.3">
      <c r="A305" s="88" t="s">
        <v>33</v>
      </c>
      <c r="B305" s="89">
        <v>985</v>
      </c>
      <c r="C305" s="90" t="s">
        <v>367</v>
      </c>
    </row>
    <row r="306" spans="1:3" x14ac:dyDescent="0.3">
      <c r="A306" s="88" t="s">
        <v>33</v>
      </c>
      <c r="B306" s="89">
        <v>986</v>
      </c>
      <c r="C306" s="90" t="s">
        <v>368</v>
      </c>
    </row>
    <row r="307" spans="1:3" x14ac:dyDescent="0.3">
      <c r="A307" s="88" t="s">
        <v>33</v>
      </c>
      <c r="B307" s="89">
        <v>987</v>
      </c>
      <c r="C307" s="90" t="s">
        <v>369</v>
      </c>
    </row>
    <row r="308" spans="1:3" x14ac:dyDescent="0.3">
      <c r="A308" s="88" t="s">
        <v>33</v>
      </c>
      <c r="B308" s="89">
        <v>988</v>
      </c>
      <c r="C308" s="90" t="s">
        <v>370</v>
      </c>
    </row>
    <row r="309" spans="1:3" x14ac:dyDescent="0.3">
      <c r="A309" s="88" t="s">
        <v>33</v>
      </c>
      <c r="B309" s="89">
        <v>989</v>
      </c>
      <c r="C309" s="90" t="s">
        <v>371</v>
      </c>
    </row>
    <row r="310" spans="1:3" x14ac:dyDescent="0.3">
      <c r="A310" s="88" t="s">
        <v>33</v>
      </c>
      <c r="B310" s="89">
        <v>990</v>
      </c>
      <c r="C310" s="90" t="s">
        <v>372</v>
      </c>
    </row>
    <row r="311" spans="1:3" x14ac:dyDescent="0.3">
      <c r="A311" s="88" t="s">
        <v>33</v>
      </c>
      <c r="B311" s="89">
        <v>991</v>
      </c>
      <c r="C311" s="90" t="s">
        <v>373</v>
      </c>
    </row>
    <row r="312" spans="1:3" x14ac:dyDescent="0.3">
      <c r="A312" s="88" t="s">
        <v>33</v>
      </c>
      <c r="B312" s="89">
        <v>992</v>
      </c>
      <c r="C312" s="90" t="s">
        <v>374</v>
      </c>
    </row>
    <row r="313" spans="1:3" x14ac:dyDescent="0.3">
      <c r="A313" s="88" t="s">
        <v>33</v>
      </c>
      <c r="B313" s="89">
        <v>993</v>
      </c>
      <c r="C313" s="90" t="s">
        <v>375</v>
      </c>
    </row>
    <row r="314" spans="1:3" x14ac:dyDescent="0.3">
      <c r="A314" s="88" t="s">
        <v>33</v>
      </c>
      <c r="B314" s="89">
        <v>994</v>
      </c>
      <c r="C314" s="90" t="s">
        <v>376</v>
      </c>
    </row>
    <row r="315" spans="1:3" x14ac:dyDescent="0.3">
      <c r="A315" s="88" t="s">
        <v>33</v>
      </c>
      <c r="B315" s="89">
        <v>995</v>
      </c>
      <c r="C315" s="90" t="s">
        <v>377</v>
      </c>
    </row>
    <row r="316" spans="1:3" x14ac:dyDescent="0.3">
      <c r="A316" s="88" t="s">
        <v>33</v>
      </c>
      <c r="B316" s="89">
        <v>996</v>
      </c>
      <c r="C316" s="90" t="s">
        <v>378</v>
      </c>
    </row>
    <row r="317" spans="1:3" x14ac:dyDescent="0.3">
      <c r="A317" s="88" t="s">
        <v>33</v>
      </c>
      <c r="B317" s="89">
        <v>997</v>
      </c>
      <c r="C317" s="90" t="s">
        <v>379</v>
      </c>
    </row>
    <row r="318" spans="1:3" x14ac:dyDescent="0.3">
      <c r="A318" s="88" t="s">
        <v>33</v>
      </c>
      <c r="B318" s="89">
        <v>998</v>
      </c>
      <c r="C318" s="90" t="s">
        <v>380</v>
      </c>
    </row>
    <row r="319" spans="1:3" x14ac:dyDescent="0.3">
      <c r="A319" s="88" t="s">
        <v>33</v>
      </c>
      <c r="B319" s="89">
        <v>999</v>
      </c>
      <c r="C319" s="90" t="s">
        <v>381</v>
      </c>
    </row>
    <row r="320" spans="1:3" x14ac:dyDescent="0.3">
      <c r="A320" s="88" t="s">
        <v>33</v>
      </c>
      <c r="B320" s="89">
        <v>1000</v>
      </c>
      <c r="C320" s="90" t="s">
        <v>44</v>
      </c>
    </row>
    <row r="321" spans="1:3" x14ac:dyDescent="0.3">
      <c r="A321" s="88" t="s">
        <v>33</v>
      </c>
      <c r="B321" s="89">
        <v>1001</v>
      </c>
      <c r="C321" s="90" t="s">
        <v>21</v>
      </c>
    </row>
    <row r="322" spans="1:3" x14ac:dyDescent="0.3">
      <c r="A322" s="88" t="s">
        <v>33</v>
      </c>
      <c r="B322" s="89">
        <v>1002</v>
      </c>
      <c r="C322" s="90" t="s">
        <v>382</v>
      </c>
    </row>
    <row r="323" spans="1:3" x14ac:dyDescent="0.3">
      <c r="A323" s="88" t="s">
        <v>33</v>
      </c>
      <c r="B323" s="89">
        <v>1003</v>
      </c>
      <c r="C323" s="90" t="s">
        <v>383</v>
      </c>
    </row>
    <row r="324" spans="1:3" x14ac:dyDescent="0.3">
      <c r="A324" s="88" t="s">
        <v>33</v>
      </c>
      <c r="B324" s="89">
        <v>1004</v>
      </c>
      <c r="C324" s="90" t="s">
        <v>384</v>
      </c>
    </row>
    <row r="325" spans="1:3" x14ac:dyDescent="0.3">
      <c r="A325" s="88" t="s">
        <v>33</v>
      </c>
      <c r="B325" s="89">
        <v>1005</v>
      </c>
      <c r="C325" s="90" t="s">
        <v>385</v>
      </c>
    </row>
    <row r="326" spans="1:3" x14ac:dyDescent="0.3">
      <c r="A326" s="88" t="s">
        <v>33</v>
      </c>
      <c r="B326" s="89">
        <v>1006</v>
      </c>
      <c r="C326" s="90" t="s">
        <v>386</v>
      </c>
    </row>
    <row r="327" spans="1:3" x14ac:dyDescent="0.3">
      <c r="A327" s="88" t="s">
        <v>33</v>
      </c>
      <c r="B327" s="89">
        <v>1007</v>
      </c>
      <c r="C327" s="90" t="s">
        <v>387</v>
      </c>
    </row>
    <row r="328" spans="1:3" x14ac:dyDescent="0.3">
      <c r="A328" s="88" t="s">
        <v>33</v>
      </c>
      <c r="B328" s="89">
        <v>1008</v>
      </c>
      <c r="C328" s="90" t="s">
        <v>388</v>
      </c>
    </row>
    <row r="329" spans="1:3" x14ac:dyDescent="0.3">
      <c r="A329" s="88" t="s">
        <v>33</v>
      </c>
      <c r="B329" s="89">
        <v>1009</v>
      </c>
      <c r="C329" s="90" t="s">
        <v>389</v>
      </c>
    </row>
    <row r="330" spans="1:3" x14ac:dyDescent="0.3">
      <c r="A330" s="88" t="s">
        <v>33</v>
      </c>
      <c r="B330" s="89">
        <v>1010</v>
      </c>
      <c r="C330" s="90" t="s">
        <v>390</v>
      </c>
    </row>
    <row r="331" spans="1:3" x14ac:dyDescent="0.3">
      <c r="A331" s="88" t="s">
        <v>33</v>
      </c>
      <c r="B331" s="89">
        <v>1011</v>
      </c>
      <c r="C331" s="90" t="s">
        <v>391</v>
      </c>
    </row>
    <row r="332" spans="1:3" x14ac:dyDescent="0.3">
      <c r="A332" s="88" t="s">
        <v>33</v>
      </c>
      <c r="B332" s="89">
        <v>1012</v>
      </c>
      <c r="C332" s="90" t="s">
        <v>392</v>
      </c>
    </row>
    <row r="333" spans="1:3" x14ac:dyDescent="0.3">
      <c r="A333" s="88" t="s">
        <v>33</v>
      </c>
      <c r="B333" s="89">
        <v>1013</v>
      </c>
      <c r="C333" s="90" t="s">
        <v>393</v>
      </c>
    </row>
    <row r="334" spans="1:3" x14ac:dyDescent="0.3">
      <c r="A334" s="88" t="s">
        <v>33</v>
      </c>
      <c r="B334" s="89">
        <v>1014</v>
      </c>
      <c r="C334" s="90" t="s">
        <v>394</v>
      </c>
    </row>
    <row r="335" spans="1:3" x14ac:dyDescent="0.3">
      <c r="A335" s="88" t="s">
        <v>33</v>
      </c>
      <c r="B335" s="89">
        <v>1015</v>
      </c>
      <c r="C335" s="90" t="s">
        <v>395</v>
      </c>
    </row>
    <row r="336" spans="1:3" x14ac:dyDescent="0.3">
      <c r="A336" s="88" t="s">
        <v>33</v>
      </c>
      <c r="B336" s="89">
        <v>1016</v>
      </c>
      <c r="C336" s="90" t="s">
        <v>396</v>
      </c>
    </row>
    <row r="337" spans="1:3" x14ac:dyDescent="0.3">
      <c r="A337" s="88" t="s">
        <v>33</v>
      </c>
      <c r="B337" s="89">
        <v>1017</v>
      </c>
      <c r="C337" s="90" t="s">
        <v>397</v>
      </c>
    </row>
    <row r="338" spans="1:3" x14ac:dyDescent="0.3">
      <c r="A338" s="88" t="s">
        <v>33</v>
      </c>
      <c r="B338" s="89">
        <v>1018</v>
      </c>
      <c r="C338" s="90" t="s">
        <v>398</v>
      </c>
    </row>
    <row r="339" spans="1:3" x14ac:dyDescent="0.3">
      <c r="A339" s="88" t="s">
        <v>33</v>
      </c>
      <c r="B339" s="89">
        <v>1019</v>
      </c>
      <c r="C339" s="90" t="s">
        <v>399</v>
      </c>
    </row>
    <row r="340" spans="1:3" x14ac:dyDescent="0.3">
      <c r="A340" s="88" t="s">
        <v>33</v>
      </c>
      <c r="B340" s="89">
        <v>1020</v>
      </c>
      <c r="C340" s="90" t="s">
        <v>400</v>
      </c>
    </row>
    <row r="341" spans="1:3" x14ac:dyDescent="0.3">
      <c r="A341" s="88" t="s">
        <v>33</v>
      </c>
      <c r="B341" s="89">
        <v>1021</v>
      </c>
      <c r="C341" s="90" t="s">
        <v>401</v>
      </c>
    </row>
    <row r="342" spans="1:3" x14ac:dyDescent="0.3">
      <c r="A342" s="88" t="s">
        <v>33</v>
      </c>
      <c r="B342" s="89">
        <v>1022</v>
      </c>
      <c r="C342" s="90" t="s">
        <v>402</v>
      </c>
    </row>
    <row r="343" spans="1:3" x14ac:dyDescent="0.3">
      <c r="A343" s="88" t="s">
        <v>33</v>
      </c>
      <c r="B343" s="89">
        <v>1023</v>
      </c>
      <c r="C343" s="90" t="s">
        <v>403</v>
      </c>
    </row>
    <row r="344" spans="1:3" x14ac:dyDescent="0.3">
      <c r="A344" s="88" t="s">
        <v>33</v>
      </c>
      <c r="B344" s="89">
        <v>1024</v>
      </c>
      <c r="C344" s="90" t="s">
        <v>404</v>
      </c>
    </row>
    <row r="345" spans="1:3" x14ac:dyDescent="0.3">
      <c r="A345" s="88" t="s">
        <v>33</v>
      </c>
      <c r="B345" s="89">
        <v>1025</v>
      </c>
      <c r="C345" s="90" t="s">
        <v>405</v>
      </c>
    </row>
    <row r="346" spans="1:3" x14ac:dyDescent="0.3">
      <c r="A346" s="88" t="s">
        <v>33</v>
      </c>
      <c r="B346" s="89">
        <v>1026</v>
      </c>
      <c r="C346" s="90" t="s">
        <v>406</v>
      </c>
    </row>
    <row r="347" spans="1:3" x14ac:dyDescent="0.3">
      <c r="A347" s="88" t="s">
        <v>33</v>
      </c>
      <c r="B347" s="89">
        <v>1027</v>
      </c>
      <c r="C347" s="90" t="s">
        <v>407</v>
      </c>
    </row>
    <row r="348" spans="1:3" x14ac:dyDescent="0.3">
      <c r="A348" s="88" t="s">
        <v>33</v>
      </c>
      <c r="B348" s="89">
        <v>1028</v>
      </c>
      <c r="C348" s="90" t="s">
        <v>408</v>
      </c>
    </row>
    <row r="349" spans="1:3" x14ac:dyDescent="0.3">
      <c r="A349" s="88" t="s">
        <v>33</v>
      </c>
      <c r="B349" s="89">
        <v>1029</v>
      </c>
      <c r="C349" s="90" t="s">
        <v>409</v>
      </c>
    </row>
    <row r="350" spans="1:3" x14ac:dyDescent="0.3">
      <c r="A350" s="88" t="s">
        <v>33</v>
      </c>
      <c r="B350" s="89">
        <v>1030</v>
      </c>
      <c r="C350" s="90" t="s">
        <v>410</v>
      </c>
    </row>
    <row r="351" spans="1:3" x14ac:dyDescent="0.3">
      <c r="A351" s="88" t="s">
        <v>33</v>
      </c>
      <c r="B351" s="89">
        <v>1031</v>
      </c>
      <c r="C351" s="90" t="s">
        <v>411</v>
      </c>
    </row>
    <row r="352" spans="1:3" x14ac:dyDescent="0.3">
      <c r="A352" s="88" t="s">
        <v>33</v>
      </c>
      <c r="B352" s="89">
        <v>1032</v>
      </c>
      <c r="C352" s="90" t="s">
        <v>412</v>
      </c>
    </row>
    <row r="353" spans="1:3" x14ac:dyDescent="0.3">
      <c r="A353" s="88" t="s">
        <v>33</v>
      </c>
      <c r="B353" s="89">
        <v>1033</v>
      </c>
      <c r="C353" s="90" t="s">
        <v>413</v>
      </c>
    </row>
    <row r="354" spans="1:3" x14ac:dyDescent="0.3">
      <c r="A354" s="88" t="s">
        <v>33</v>
      </c>
      <c r="B354" s="89">
        <v>1034</v>
      </c>
      <c r="C354" s="90" t="s">
        <v>414</v>
      </c>
    </row>
    <row r="355" spans="1:3" x14ac:dyDescent="0.3">
      <c r="A355" s="88" t="s">
        <v>33</v>
      </c>
      <c r="B355" s="89">
        <v>1035</v>
      </c>
      <c r="C355" s="90" t="s">
        <v>415</v>
      </c>
    </row>
    <row r="356" spans="1:3" x14ac:dyDescent="0.3">
      <c r="A356" s="88" t="s">
        <v>33</v>
      </c>
      <c r="B356" s="89">
        <v>1036</v>
      </c>
      <c r="C356" s="90" t="s">
        <v>416</v>
      </c>
    </row>
    <row r="357" spans="1:3" x14ac:dyDescent="0.3">
      <c r="A357" s="88" t="s">
        <v>33</v>
      </c>
      <c r="B357" s="89">
        <v>1037</v>
      </c>
      <c r="C357" s="90" t="s">
        <v>417</v>
      </c>
    </row>
    <row r="358" spans="1:3" x14ac:dyDescent="0.3">
      <c r="A358" s="88" t="s">
        <v>33</v>
      </c>
      <c r="B358" s="89">
        <v>1038</v>
      </c>
      <c r="C358" s="90" t="s">
        <v>418</v>
      </c>
    </row>
    <row r="359" spans="1:3" x14ac:dyDescent="0.3">
      <c r="A359" s="88" t="s">
        <v>33</v>
      </c>
      <c r="B359" s="89">
        <v>1039</v>
      </c>
      <c r="C359" s="90" t="s">
        <v>22</v>
      </c>
    </row>
    <row r="360" spans="1:3" x14ac:dyDescent="0.3">
      <c r="A360" s="88" t="s">
        <v>33</v>
      </c>
      <c r="B360" s="89">
        <v>1040</v>
      </c>
      <c r="C360" s="90" t="s">
        <v>23</v>
      </c>
    </row>
    <row r="361" spans="1:3" x14ac:dyDescent="0.3">
      <c r="A361" s="88" t="s">
        <v>33</v>
      </c>
      <c r="B361" s="89">
        <v>1041</v>
      </c>
      <c r="C361" s="90" t="s">
        <v>419</v>
      </c>
    </row>
    <row r="362" spans="1:3" x14ac:dyDescent="0.3">
      <c r="A362" s="88" t="s">
        <v>33</v>
      </c>
      <c r="B362" s="89">
        <v>1042</v>
      </c>
      <c r="C362" s="90" t="s">
        <v>420</v>
      </c>
    </row>
    <row r="363" spans="1:3" x14ac:dyDescent="0.3">
      <c r="A363" s="88" t="s">
        <v>33</v>
      </c>
      <c r="B363" s="89">
        <v>1043</v>
      </c>
      <c r="C363" s="90" t="s">
        <v>421</v>
      </c>
    </row>
    <row r="364" spans="1:3" x14ac:dyDescent="0.3">
      <c r="A364" s="88" t="s">
        <v>33</v>
      </c>
      <c r="B364" s="89">
        <v>1044</v>
      </c>
      <c r="C364" s="90" t="s">
        <v>422</v>
      </c>
    </row>
    <row r="365" spans="1:3" x14ac:dyDescent="0.3">
      <c r="A365" s="88" t="s">
        <v>33</v>
      </c>
      <c r="B365" s="89">
        <v>1045</v>
      </c>
      <c r="C365" s="90" t="s">
        <v>45</v>
      </c>
    </row>
    <row r="366" spans="1:3" x14ac:dyDescent="0.3">
      <c r="A366" s="88" t="s">
        <v>33</v>
      </c>
      <c r="B366" s="89">
        <v>1046</v>
      </c>
      <c r="C366" s="90" t="s">
        <v>46</v>
      </c>
    </row>
    <row r="367" spans="1:3" x14ac:dyDescent="0.3">
      <c r="A367" s="88" t="s">
        <v>33</v>
      </c>
      <c r="B367" s="89">
        <v>1047</v>
      </c>
      <c r="C367" s="90" t="s">
        <v>423</v>
      </c>
    </row>
    <row r="368" spans="1:3" x14ac:dyDescent="0.3">
      <c r="A368" s="88" t="s">
        <v>33</v>
      </c>
      <c r="B368" s="89">
        <v>1048</v>
      </c>
      <c r="C368" s="90" t="s">
        <v>424</v>
      </c>
    </row>
    <row r="369" spans="1:3" x14ac:dyDescent="0.3">
      <c r="A369" s="88" t="s">
        <v>33</v>
      </c>
      <c r="B369" s="89">
        <v>1049</v>
      </c>
      <c r="C369" s="90" t="s">
        <v>24</v>
      </c>
    </row>
    <row r="370" spans="1:3" x14ac:dyDescent="0.3">
      <c r="A370" s="88" t="s">
        <v>33</v>
      </c>
      <c r="B370" s="89">
        <v>1050</v>
      </c>
      <c r="C370" s="90" t="s">
        <v>425</v>
      </c>
    </row>
    <row r="371" spans="1:3" x14ac:dyDescent="0.3">
      <c r="A371" s="88" t="s">
        <v>33</v>
      </c>
      <c r="B371" s="89">
        <v>1051</v>
      </c>
      <c r="C371" s="90" t="s">
        <v>426</v>
      </c>
    </row>
    <row r="372" spans="1:3" x14ac:dyDescent="0.3">
      <c r="A372" s="88" t="s">
        <v>33</v>
      </c>
      <c r="B372" s="89">
        <v>1052</v>
      </c>
      <c r="C372" s="90" t="s">
        <v>47</v>
      </c>
    </row>
    <row r="373" spans="1:3" x14ac:dyDescent="0.3">
      <c r="A373" s="88" t="s">
        <v>33</v>
      </c>
      <c r="B373" s="89">
        <v>1053</v>
      </c>
      <c r="C373" s="90" t="s">
        <v>427</v>
      </c>
    </row>
    <row r="374" spans="1:3" x14ac:dyDescent="0.3">
      <c r="A374" s="88" t="s">
        <v>33</v>
      </c>
      <c r="B374" s="89">
        <v>1054</v>
      </c>
      <c r="C374" s="90" t="s">
        <v>428</v>
      </c>
    </row>
    <row r="375" spans="1:3" x14ac:dyDescent="0.3">
      <c r="A375" s="88" t="s">
        <v>33</v>
      </c>
      <c r="B375" s="89">
        <v>1055</v>
      </c>
      <c r="C375" s="90" t="s">
        <v>48</v>
      </c>
    </row>
    <row r="376" spans="1:3" x14ac:dyDescent="0.3">
      <c r="A376" s="88" t="s">
        <v>33</v>
      </c>
      <c r="B376" s="89">
        <v>1056</v>
      </c>
      <c r="C376" s="90" t="s">
        <v>429</v>
      </c>
    </row>
    <row r="377" spans="1:3" x14ac:dyDescent="0.3">
      <c r="A377" s="88" t="s">
        <v>33</v>
      </c>
      <c r="B377" s="89">
        <v>1057</v>
      </c>
      <c r="C377" s="90" t="s">
        <v>430</v>
      </c>
    </row>
    <row r="378" spans="1:3" x14ac:dyDescent="0.3">
      <c r="A378" s="88" t="s">
        <v>33</v>
      </c>
      <c r="B378" s="89">
        <v>1058</v>
      </c>
      <c r="C378" s="90" t="s">
        <v>49</v>
      </c>
    </row>
    <row r="379" spans="1:3" x14ac:dyDescent="0.3">
      <c r="A379" s="88" t="s">
        <v>33</v>
      </c>
      <c r="B379" s="89">
        <v>1059</v>
      </c>
      <c r="C379" s="90" t="s">
        <v>431</v>
      </c>
    </row>
    <row r="380" spans="1:3" x14ac:dyDescent="0.3">
      <c r="A380" s="88" t="s">
        <v>33</v>
      </c>
      <c r="B380" s="89">
        <v>1060</v>
      </c>
      <c r="C380" s="90" t="s">
        <v>432</v>
      </c>
    </row>
    <row r="381" spans="1:3" x14ac:dyDescent="0.3">
      <c r="A381" s="88" t="s">
        <v>33</v>
      </c>
      <c r="B381" s="89">
        <v>1061</v>
      </c>
      <c r="C381" s="90" t="s">
        <v>50</v>
      </c>
    </row>
    <row r="382" spans="1:3" x14ac:dyDescent="0.3">
      <c r="A382" s="88" t="s">
        <v>33</v>
      </c>
      <c r="B382" s="89">
        <v>1062</v>
      </c>
      <c r="C382" s="90" t="s">
        <v>433</v>
      </c>
    </row>
    <row r="383" spans="1:3" x14ac:dyDescent="0.3">
      <c r="A383" s="88" t="s">
        <v>33</v>
      </c>
      <c r="B383" s="89">
        <v>1063</v>
      </c>
      <c r="C383" s="90" t="s">
        <v>434</v>
      </c>
    </row>
    <row r="384" spans="1:3" x14ac:dyDescent="0.3">
      <c r="A384" s="88" t="s">
        <v>33</v>
      </c>
      <c r="B384" s="89">
        <v>1064</v>
      </c>
      <c r="C384" s="90" t="s">
        <v>51</v>
      </c>
    </row>
    <row r="385" spans="1:3" x14ac:dyDescent="0.3">
      <c r="A385" s="88" t="s">
        <v>33</v>
      </c>
      <c r="B385" s="89">
        <v>1101</v>
      </c>
      <c r="C385" s="90" t="s">
        <v>435</v>
      </c>
    </row>
    <row r="386" spans="1:3" x14ac:dyDescent="0.3">
      <c r="A386" s="88" t="s">
        <v>33</v>
      </c>
      <c r="B386" s="89">
        <v>1102</v>
      </c>
      <c r="C386" s="90" t="s">
        <v>436</v>
      </c>
    </row>
    <row r="387" spans="1:3" x14ac:dyDescent="0.3">
      <c r="A387" s="88" t="s">
        <v>33</v>
      </c>
      <c r="B387" s="89">
        <v>1103</v>
      </c>
      <c r="C387" s="90" t="s">
        <v>437</v>
      </c>
    </row>
    <row r="388" spans="1:3" x14ac:dyDescent="0.3">
      <c r="A388" s="88" t="s">
        <v>33</v>
      </c>
      <c r="B388" s="89">
        <v>1104</v>
      </c>
      <c r="C388" s="90" t="s">
        <v>438</v>
      </c>
    </row>
    <row r="389" spans="1:3" x14ac:dyDescent="0.3">
      <c r="A389" s="88" t="s">
        <v>33</v>
      </c>
      <c r="B389" s="89">
        <v>1105</v>
      </c>
      <c r="C389" s="90" t="s">
        <v>439</v>
      </c>
    </row>
    <row r="390" spans="1:3" x14ac:dyDescent="0.3">
      <c r="A390" s="88" t="s">
        <v>33</v>
      </c>
      <c r="B390" s="89">
        <v>1164</v>
      </c>
      <c r="C390" s="90" t="s">
        <v>516</v>
      </c>
    </row>
    <row r="391" spans="1:3" x14ac:dyDescent="0.3">
      <c r="A391" s="88" t="s">
        <v>33</v>
      </c>
      <c r="B391" s="89">
        <v>1165</v>
      </c>
      <c r="C391" s="90" t="s">
        <v>517</v>
      </c>
    </row>
    <row r="392" spans="1:3" x14ac:dyDescent="0.3">
      <c r="A392" s="88" t="s">
        <v>33</v>
      </c>
      <c r="B392" s="89">
        <v>1166</v>
      </c>
      <c r="C392" s="90" t="s">
        <v>518</v>
      </c>
    </row>
    <row r="393" spans="1:3" x14ac:dyDescent="0.3">
      <c r="A393" s="91" t="s">
        <v>28</v>
      </c>
      <c r="B393" s="92">
        <v>1</v>
      </c>
      <c r="C393" s="93" t="s">
        <v>440</v>
      </c>
    </row>
    <row r="394" spans="1:3" x14ac:dyDescent="0.3">
      <c r="A394" s="91" t="s">
        <v>28</v>
      </c>
      <c r="B394" s="92">
        <v>2</v>
      </c>
      <c r="C394" s="93" t="s">
        <v>441</v>
      </c>
    </row>
    <row r="395" spans="1:3" x14ac:dyDescent="0.3">
      <c r="A395" s="91" t="s">
        <v>28</v>
      </c>
      <c r="B395" s="92">
        <v>3</v>
      </c>
      <c r="C395" s="93" t="s">
        <v>442</v>
      </c>
    </row>
    <row r="396" spans="1:3" x14ac:dyDescent="0.3">
      <c r="A396" s="91" t="s">
        <v>28</v>
      </c>
      <c r="B396" s="92">
        <v>4</v>
      </c>
      <c r="C396" s="93" t="s">
        <v>443</v>
      </c>
    </row>
    <row r="397" spans="1:3" x14ac:dyDescent="0.3">
      <c r="A397" s="91" t="s">
        <v>28</v>
      </c>
      <c r="B397" s="92">
        <v>5</v>
      </c>
      <c r="C397" s="93" t="s">
        <v>444</v>
      </c>
    </row>
    <row r="398" spans="1:3" x14ac:dyDescent="0.3">
      <c r="A398" s="91" t="s">
        <v>28</v>
      </c>
      <c r="B398" s="92">
        <v>6</v>
      </c>
      <c r="C398" s="93" t="s">
        <v>445</v>
      </c>
    </row>
    <row r="399" spans="1:3" x14ac:dyDescent="0.3">
      <c r="A399" s="91" t="s">
        <v>28</v>
      </c>
      <c r="B399" s="92">
        <v>7</v>
      </c>
      <c r="C399" s="93" t="s">
        <v>446</v>
      </c>
    </row>
    <row r="400" spans="1:3" x14ac:dyDescent="0.3">
      <c r="A400" s="91" t="s">
        <v>28</v>
      </c>
      <c r="B400" s="92">
        <v>8</v>
      </c>
      <c r="C400" s="93" t="s">
        <v>447</v>
      </c>
    </row>
    <row r="401" spans="1:3" x14ac:dyDescent="0.3">
      <c r="A401" s="91" t="s">
        <v>28</v>
      </c>
      <c r="B401" s="92">
        <v>9</v>
      </c>
      <c r="C401" s="93" t="s">
        <v>448</v>
      </c>
    </row>
    <row r="402" spans="1:3" x14ac:dyDescent="0.3">
      <c r="A402" s="91" t="s">
        <v>28</v>
      </c>
      <c r="B402" s="92">
        <v>10</v>
      </c>
      <c r="C402" s="93" t="s">
        <v>449</v>
      </c>
    </row>
    <row r="403" spans="1:3" x14ac:dyDescent="0.3">
      <c r="A403" s="91" t="s">
        <v>28</v>
      </c>
      <c r="B403" s="92">
        <v>11</v>
      </c>
      <c r="C403" s="93" t="s">
        <v>450</v>
      </c>
    </row>
    <row r="404" spans="1:3" x14ac:dyDescent="0.3">
      <c r="A404" s="91" t="s">
        <v>28</v>
      </c>
      <c r="B404" s="92">
        <v>12</v>
      </c>
      <c r="C404" s="93" t="s">
        <v>451</v>
      </c>
    </row>
    <row r="405" spans="1:3" x14ac:dyDescent="0.3">
      <c r="A405" s="91" t="s">
        <v>28</v>
      </c>
      <c r="B405" s="92">
        <v>13</v>
      </c>
      <c r="C405" s="93" t="s">
        <v>452</v>
      </c>
    </row>
    <row r="406" spans="1:3" x14ac:dyDescent="0.3">
      <c r="A406" s="91" t="s">
        <v>28</v>
      </c>
      <c r="B406" s="92">
        <v>14</v>
      </c>
      <c r="C406" s="93" t="s">
        <v>453</v>
      </c>
    </row>
    <row r="407" spans="1:3" x14ac:dyDescent="0.3">
      <c r="A407" s="91" t="s">
        <v>28</v>
      </c>
      <c r="B407" s="92">
        <v>15</v>
      </c>
      <c r="C407" s="93" t="s">
        <v>454</v>
      </c>
    </row>
    <row r="408" spans="1:3" x14ac:dyDescent="0.3">
      <c r="A408" s="91" t="s">
        <v>28</v>
      </c>
      <c r="B408" s="92">
        <v>16</v>
      </c>
      <c r="C408" s="93" t="s">
        <v>455</v>
      </c>
    </row>
    <row r="409" spans="1:3" x14ac:dyDescent="0.3">
      <c r="A409" s="91" t="s">
        <v>28</v>
      </c>
      <c r="B409" s="92">
        <v>17</v>
      </c>
      <c r="C409" s="93" t="s">
        <v>456</v>
      </c>
    </row>
    <row r="410" spans="1:3" x14ac:dyDescent="0.3">
      <c r="A410" s="91" t="s">
        <v>28</v>
      </c>
      <c r="B410" s="92">
        <v>18</v>
      </c>
      <c r="C410" s="93" t="s">
        <v>457</v>
      </c>
    </row>
    <row r="411" spans="1:3" x14ac:dyDescent="0.3">
      <c r="A411" s="91" t="s">
        <v>28</v>
      </c>
      <c r="B411" s="92">
        <v>19</v>
      </c>
      <c r="C411" s="93" t="s">
        <v>458</v>
      </c>
    </row>
    <row r="412" spans="1:3" x14ac:dyDescent="0.3">
      <c r="A412" s="91" t="s">
        <v>28</v>
      </c>
      <c r="B412" s="92">
        <v>20</v>
      </c>
      <c r="C412" s="93" t="s">
        <v>459</v>
      </c>
    </row>
    <row r="413" spans="1:3" x14ac:dyDescent="0.3">
      <c r="A413" s="91" t="s">
        <v>28</v>
      </c>
      <c r="B413" s="92">
        <v>21</v>
      </c>
      <c r="C413" s="93" t="s">
        <v>460</v>
      </c>
    </row>
    <row r="414" spans="1:3" x14ac:dyDescent="0.3">
      <c r="A414" s="91" t="s">
        <v>28</v>
      </c>
      <c r="B414" s="92">
        <v>22</v>
      </c>
      <c r="C414" s="93" t="s">
        <v>461</v>
      </c>
    </row>
    <row r="415" spans="1:3" x14ac:dyDescent="0.3">
      <c r="A415" s="91" t="s">
        <v>28</v>
      </c>
      <c r="B415" s="92">
        <v>23</v>
      </c>
      <c r="C415" s="93" t="s">
        <v>462</v>
      </c>
    </row>
    <row r="416" spans="1:3" x14ac:dyDescent="0.3">
      <c r="A416" s="91" t="s">
        <v>28</v>
      </c>
      <c r="B416" s="92">
        <v>24</v>
      </c>
      <c r="C416" s="93" t="s">
        <v>463</v>
      </c>
    </row>
    <row r="417" spans="1:3" x14ac:dyDescent="0.3">
      <c r="A417" s="91" t="s">
        <v>28</v>
      </c>
      <c r="B417" s="92">
        <v>25</v>
      </c>
      <c r="C417" s="93" t="s">
        <v>464</v>
      </c>
    </row>
    <row r="418" spans="1:3" x14ac:dyDescent="0.3">
      <c r="A418" s="91" t="s">
        <v>28</v>
      </c>
      <c r="B418" s="92">
        <v>26</v>
      </c>
      <c r="C418" s="93" t="s">
        <v>465</v>
      </c>
    </row>
    <row r="419" spans="1:3" x14ac:dyDescent="0.3">
      <c r="A419" s="91" t="s">
        <v>28</v>
      </c>
      <c r="B419" s="92">
        <v>27</v>
      </c>
      <c r="C419" s="93" t="s">
        <v>466</v>
      </c>
    </row>
    <row r="420" spans="1:3" x14ac:dyDescent="0.3">
      <c r="A420" s="91" t="s">
        <v>28</v>
      </c>
      <c r="B420" s="92">
        <v>28</v>
      </c>
      <c r="C420" s="93" t="s">
        <v>467</v>
      </c>
    </row>
    <row r="421" spans="1:3" x14ac:dyDescent="0.3">
      <c r="A421" s="91" t="s">
        <v>28</v>
      </c>
      <c r="B421" s="92">
        <v>29</v>
      </c>
      <c r="C421" s="93" t="s">
        <v>468</v>
      </c>
    </row>
    <row r="422" spans="1:3" x14ac:dyDescent="0.3">
      <c r="A422" s="91" t="s">
        <v>28</v>
      </c>
      <c r="B422" s="92">
        <v>30</v>
      </c>
      <c r="C422" s="93" t="s">
        <v>469</v>
      </c>
    </row>
    <row r="423" spans="1:3" x14ac:dyDescent="0.3">
      <c r="A423" s="91" t="s">
        <v>28</v>
      </c>
      <c r="B423" s="92">
        <v>31</v>
      </c>
      <c r="C423" s="93" t="s">
        <v>470</v>
      </c>
    </row>
    <row r="424" spans="1:3" x14ac:dyDescent="0.3">
      <c r="A424" s="91" t="s">
        <v>28</v>
      </c>
      <c r="B424" s="92">
        <v>32</v>
      </c>
      <c r="C424" s="93" t="s">
        <v>471</v>
      </c>
    </row>
    <row r="425" spans="1:3" x14ac:dyDescent="0.3">
      <c r="A425" s="91" t="s">
        <v>28</v>
      </c>
      <c r="B425" s="92">
        <v>33</v>
      </c>
      <c r="C425" s="93" t="s">
        <v>472</v>
      </c>
    </row>
    <row r="426" spans="1:3" x14ac:dyDescent="0.3">
      <c r="A426" s="91" t="s">
        <v>28</v>
      </c>
      <c r="B426" s="92">
        <v>34</v>
      </c>
      <c r="C426" s="93" t="s">
        <v>473</v>
      </c>
    </row>
    <row r="427" spans="1:3" x14ac:dyDescent="0.3">
      <c r="A427" s="91" t="s">
        <v>28</v>
      </c>
      <c r="B427" s="92">
        <v>35</v>
      </c>
      <c r="C427" s="93" t="s">
        <v>474</v>
      </c>
    </row>
    <row r="428" spans="1:3" x14ac:dyDescent="0.3">
      <c r="A428" s="91" t="s">
        <v>28</v>
      </c>
      <c r="B428" s="92">
        <v>36</v>
      </c>
      <c r="C428" s="93" t="s">
        <v>475</v>
      </c>
    </row>
    <row r="429" spans="1:3" x14ac:dyDescent="0.3">
      <c r="A429" s="91" t="s">
        <v>28</v>
      </c>
      <c r="B429" s="92">
        <v>37</v>
      </c>
      <c r="C429" s="93" t="s">
        <v>476</v>
      </c>
    </row>
    <row r="430" spans="1:3" x14ac:dyDescent="0.3">
      <c r="A430" s="91" t="s">
        <v>28</v>
      </c>
      <c r="B430" s="92">
        <v>38</v>
      </c>
      <c r="C430" s="93" t="s">
        <v>477</v>
      </c>
    </row>
    <row r="431" spans="1:3" x14ac:dyDescent="0.3">
      <c r="A431" s="91" t="s">
        <v>28</v>
      </c>
      <c r="B431" s="92">
        <v>39</v>
      </c>
      <c r="C431" s="93" t="s">
        <v>478</v>
      </c>
    </row>
    <row r="432" spans="1:3" x14ac:dyDescent="0.3">
      <c r="A432" s="91" t="s">
        <v>28</v>
      </c>
      <c r="B432" s="92">
        <v>40</v>
      </c>
      <c r="C432" s="93" t="s">
        <v>479</v>
      </c>
    </row>
    <row r="433" spans="1:3" x14ac:dyDescent="0.3">
      <c r="A433" s="91" t="s">
        <v>28</v>
      </c>
      <c r="B433" s="92">
        <v>41</v>
      </c>
      <c r="C433" s="93" t="s">
        <v>480</v>
      </c>
    </row>
    <row r="434" spans="1:3" x14ac:dyDescent="0.3">
      <c r="A434" s="91" t="s">
        <v>28</v>
      </c>
      <c r="B434" s="92">
        <v>42</v>
      </c>
      <c r="C434" s="93" t="s">
        <v>481</v>
      </c>
    </row>
    <row r="435" spans="1:3" x14ac:dyDescent="0.3">
      <c r="A435" s="91" t="s">
        <v>28</v>
      </c>
      <c r="B435" s="92">
        <v>43</v>
      </c>
      <c r="C435" s="93" t="s">
        <v>482</v>
      </c>
    </row>
    <row r="436" spans="1:3" x14ac:dyDescent="0.3">
      <c r="A436" s="91" t="s">
        <v>28</v>
      </c>
      <c r="B436" s="92">
        <v>44</v>
      </c>
      <c r="C436" s="93" t="s">
        <v>483</v>
      </c>
    </row>
    <row r="437" spans="1:3" x14ac:dyDescent="0.3">
      <c r="A437" s="91" t="s">
        <v>28</v>
      </c>
      <c r="B437" s="92">
        <v>45</v>
      </c>
      <c r="C437" s="93" t="s">
        <v>484</v>
      </c>
    </row>
    <row r="438" spans="1:3" x14ac:dyDescent="0.3">
      <c r="A438" s="91" t="s">
        <v>28</v>
      </c>
      <c r="B438" s="92">
        <v>46</v>
      </c>
      <c r="C438" s="93" t="s">
        <v>485</v>
      </c>
    </row>
    <row r="439" spans="1:3" x14ac:dyDescent="0.3">
      <c r="A439" s="91" t="s">
        <v>28</v>
      </c>
      <c r="B439" s="92">
        <v>47</v>
      </c>
      <c r="C439" s="93" t="s">
        <v>486</v>
      </c>
    </row>
    <row r="440" spans="1:3" x14ac:dyDescent="0.3">
      <c r="A440" s="91" t="s">
        <v>28</v>
      </c>
      <c r="B440" s="92">
        <v>48</v>
      </c>
      <c r="C440" s="93" t="s">
        <v>487</v>
      </c>
    </row>
    <row r="441" spans="1:3" x14ac:dyDescent="0.3">
      <c r="A441" s="91" t="s">
        <v>28</v>
      </c>
      <c r="B441" s="92">
        <v>49</v>
      </c>
      <c r="C441" s="93" t="s">
        <v>488</v>
      </c>
    </row>
    <row r="442" spans="1:3" x14ac:dyDescent="0.3">
      <c r="A442" s="91" t="s">
        <v>28</v>
      </c>
      <c r="B442" s="92">
        <v>50</v>
      </c>
      <c r="C442" s="93" t="s">
        <v>489</v>
      </c>
    </row>
    <row r="443" spans="1:3" x14ac:dyDescent="0.3">
      <c r="A443" s="91" t="s">
        <v>28</v>
      </c>
      <c r="B443" s="92">
        <v>51</v>
      </c>
      <c r="C443" s="93" t="s">
        <v>490</v>
      </c>
    </row>
    <row r="444" spans="1:3" x14ac:dyDescent="0.3">
      <c r="A444" s="91" t="s">
        <v>28</v>
      </c>
      <c r="B444" s="92">
        <v>52</v>
      </c>
      <c r="C444" s="93" t="s">
        <v>491</v>
      </c>
    </row>
    <row r="445" spans="1:3" x14ac:dyDescent="0.3">
      <c r="A445" s="91" t="s">
        <v>28</v>
      </c>
      <c r="B445" s="92">
        <v>53</v>
      </c>
      <c r="C445" s="93" t="s">
        <v>492</v>
      </c>
    </row>
    <row r="446" spans="1:3" x14ac:dyDescent="0.3">
      <c r="A446" s="91" t="s">
        <v>28</v>
      </c>
      <c r="B446" s="92">
        <v>54</v>
      </c>
      <c r="C446" s="93" t="s">
        <v>493</v>
      </c>
    </row>
    <row r="447" spans="1:3" x14ac:dyDescent="0.3">
      <c r="A447" s="91" t="s">
        <v>28</v>
      </c>
      <c r="B447" s="92">
        <v>55</v>
      </c>
      <c r="C447" s="93" t="s">
        <v>494</v>
      </c>
    </row>
    <row r="448" spans="1:3" x14ac:dyDescent="0.3">
      <c r="A448" s="91" t="s">
        <v>28</v>
      </c>
      <c r="B448" s="92">
        <v>56</v>
      </c>
      <c r="C448" s="93" t="s">
        <v>495</v>
      </c>
    </row>
    <row r="449" spans="1:3" x14ac:dyDescent="0.3">
      <c r="A449" s="91" t="s">
        <v>28</v>
      </c>
      <c r="B449" s="92">
        <v>57</v>
      </c>
      <c r="C449" s="93" t="s">
        <v>496</v>
      </c>
    </row>
    <row r="450" spans="1:3" x14ac:dyDescent="0.3">
      <c r="A450" s="91" t="s">
        <v>28</v>
      </c>
      <c r="B450" s="92">
        <v>58</v>
      </c>
      <c r="C450" s="93" t="s">
        <v>497</v>
      </c>
    </row>
    <row r="451" spans="1:3" x14ac:dyDescent="0.3">
      <c r="A451" s="91" t="s">
        <v>28</v>
      </c>
      <c r="B451" s="92">
        <v>59</v>
      </c>
      <c r="C451" s="93" t="s">
        <v>498</v>
      </c>
    </row>
    <row r="452" spans="1:3" x14ac:dyDescent="0.3">
      <c r="A452" s="91" t="s">
        <v>28</v>
      </c>
      <c r="B452" s="92">
        <v>60</v>
      </c>
      <c r="C452" s="93" t="s">
        <v>499</v>
      </c>
    </row>
    <row r="453" spans="1:3" x14ac:dyDescent="0.3">
      <c r="A453" s="91" t="s">
        <v>28</v>
      </c>
      <c r="B453" s="92">
        <v>61</v>
      </c>
      <c r="C453" s="93" t="s">
        <v>500</v>
      </c>
    </row>
    <row r="454" spans="1:3" x14ac:dyDescent="0.3">
      <c r="A454" s="91" t="s">
        <v>28</v>
      </c>
      <c r="B454" s="92">
        <v>62</v>
      </c>
      <c r="C454" s="93" t="s">
        <v>501</v>
      </c>
    </row>
    <row r="455" spans="1:3" x14ac:dyDescent="0.3">
      <c r="A455" s="91" t="s">
        <v>28</v>
      </c>
      <c r="B455" s="92">
        <v>63</v>
      </c>
      <c r="C455" s="93" t="s">
        <v>502</v>
      </c>
    </row>
    <row r="456" spans="1:3" x14ac:dyDescent="0.3">
      <c r="A456" s="91" t="s">
        <v>28</v>
      </c>
      <c r="B456" s="92">
        <v>64</v>
      </c>
      <c r="C456" s="93" t="s">
        <v>503</v>
      </c>
    </row>
    <row r="457" spans="1:3" x14ac:dyDescent="0.3">
      <c r="A457" s="91" t="s">
        <v>28</v>
      </c>
      <c r="B457" s="92">
        <v>65</v>
      </c>
      <c r="C457" s="93" t="s">
        <v>504</v>
      </c>
    </row>
    <row r="458" spans="1:3" x14ac:dyDescent="0.3">
      <c r="A458" s="91" t="s">
        <v>28</v>
      </c>
      <c r="B458" s="92">
        <v>66</v>
      </c>
      <c r="C458" s="93" t="s">
        <v>505</v>
      </c>
    </row>
    <row r="459" spans="1:3" x14ac:dyDescent="0.3">
      <c r="A459" s="91" t="s">
        <v>28</v>
      </c>
      <c r="B459" s="92">
        <v>67</v>
      </c>
      <c r="C459" s="93" t="s">
        <v>506</v>
      </c>
    </row>
    <row r="460" spans="1:3" x14ac:dyDescent="0.3">
      <c r="A460" s="91" t="s">
        <v>28</v>
      </c>
      <c r="B460" s="92">
        <v>68</v>
      </c>
      <c r="C460" s="93" t="s">
        <v>507</v>
      </c>
    </row>
    <row r="461" spans="1:3" x14ac:dyDescent="0.3">
      <c r="A461" s="91" t="s">
        <v>28</v>
      </c>
      <c r="B461" s="92">
        <v>69</v>
      </c>
      <c r="C461" s="93" t="s">
        <v>508</v>
      </c>
    </row>
    <row r="462" spans="1:3" x14ac:dyDescent="0.3">
      <c r="A462" s="91" t="s">
        <v>28</v>
      </c>
      <c r="B462" s="92">
        <v>70</v>
      </c>
      <c r="C462" s="93" t="s">
        <v>509</v>
      </c>
    </row>
    <row r="463" spans="1:3" x14ac:dyDescent="0.3">
      <c r="A463" s="91" t="s">
        <v>28</v>
      </c>
      <c r="B463" s="92">
        <v>71</v>
      </c>
      <c r="C463" s="93" t="s">
        <v>510</v>
      </c>
    </row>
    <row r="464" spans="1:3" x14ac:dyDescent="0.3">
      <c r="A464" s="91" t="s">
        <v>28</v>
      </c>
      <c r="B464" s="92">
        <v>72</v>
      </c>
      <c r="C464" s="93" t="s">
        <v>511</v>
      </c>
    </row>
    <row r="465" spans="1:3" x14ac:dyDescent="0.3">
      <c r="A465" s="91" t="s">
        <v>28</v>
      </c>
      <c r="B465" s="92">
        <v>73</v>
      </c>
      <c r="C465" s="93" t="s">
        <v>512</v>
      </c>
    </row>
    <row r="466" spans="1:3" x14ac:dyDescent="0.3">
      <c r="A466" s="91" t="s">
        <v>28</v>
      </c>
      <c r="B466" s="92">
        <v>74</v>
      </c>
      <c r="C466" s="93" t="s">
        <v>513</v>
      </c>
    </row>
  </sheetData>
  <sheetProtection algorithmName="SHA-512" hashValue="uPcjFE+1D3KgQE7THLUNDICvsu2gw1nLNiV1ppShfD78wK49IAyLEAAOWAWevxcrPUysrO9wMYCWLtr4CUxbIw==" saltValue="otMUbeRthufwV8pOXS1pvA==" spinCount="100000" sheet="1" objects="1" scenarios="1"/>
  <autoFilter ref="A1:C392" xr:uid="{F6227392-70D9-4B45-B197-1C0496333A3E}"/>
  <sortState xmlns:xlrd2="http://schemas.microsoft.com/office/spreadsheetml/2017/richdata2" ref="A21:L392">
    <sortCondition ref="B21:B392"/>
  </sortState>
  <phoneticPr fontId="9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Modulo</vt:lpstr>
      <vt:lpstr>Categorie</vt:lpstr>
      <vt:lpstr>Modulo!Print_Area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Trofeo IsolaDiKungFu</dc:title>
  <dc:creator>Ermanno Carminati</dc:creator>
  <cp:lastModifiedBy>Ermanno Carminati</cp:lastModifiedBy>
  <cp:lastPrinted>2025-01-14T08:00:48Z</cp:lastPrinted>
  <dcterms:created xsi:type="dcterms:W3CDTF">2018-04-15T21:06:29Z</dcterms:created>
  <dcterms:modified xsi:type="dcterms:W3CDTF">2026-01-08T14:34:57Z</dcterms:modified>
</cp:coreProperties>
</file>